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arment cost" sheetId="1" r:id="rId1"/>
    <sheet name="Duty rates" sheetId="2" r:id="rId2"/>
    <sheet name="How to read it" sheetId="3" r:id="rId3"/>
  </sheets>
  <definedNames>
    <definedName name="MarketList">'Duty rates'!$C$7:$F$7</definedName>
    <definedName name="GarmentLineList">'Duty rates'!$A$8:$A$28</definedName>
  </definedNames>
</workbook>
</file>

<file path=xl/styles.xml><?xml version="1.0" encoding="utf-8"?>
<styleSheet xmlns="http://schemas.openxmlformats.org/spreadsheetml/2006/main">
  <numFmts count="3">
    <numFmt numFmtId="164" formatCode="#,##0.00"/>
    <numFmt numFmtId="165" formatCode="0.0%"/>
    <numFmt numFmtId="166" formatCode="#,##0.0000"/>
  </numFmts>
  <fonts count="9">
    <font>
      <sz val="11"/>
      <color rgb="FF101211"/>
      <name val="Calibri"/>
      <family val="2"/>
    </font>
    <font>
      <b/>
      <sz val="16"/>
      <color rgb="FFFFFFFF"/>
      <name val="Calibri"/>
      <family val="2"/>
    </font>
    <font>
      <sz val="10"/>
      <color rgb="FFFFFFFF"/>
      <name val="Calibri"/>
      <family val="2"/>
    </font>
    <font>
      <b/>
      <sz val="10"/>
      <color rgb="FF55605A"/>
      <name val="Calibri"/>
      <family val="2"/>
    </font>
    <font>
      <b/>
      <sz val="11"/>
      <color rgb="FF15603A"/>
      <name val="Calibri"/>
      <family val="2"/>
    </font>
    <font>
      <sz val="10"/>
      <color rgb="FF55605A"/>
      <name val="Calibri"/>
      <family val="2"/>
    </font>
    <font>
      <b/>
      <sz val="11"/>
      <color rgb="FF101211"/>
      <name val="Calibri"/>
      <family val="2"/>
    </font>
    <font>
      <b/>
      <sz val="12"/>
      <color rgb="FF101211"/>
      <name val="Calibri"/>
      <family val="2"/>
    </font>
    <font>
      <b/>
      <sz val="10"/>
      <color rgb="FF101211"/>
      <name val="Calibri"/>
      <family val="2"/>
    </font>
  </fonts>
  <fills count="6">
    <fill>
      <patternFill patternType="none"/>
    </fill>
    <fill>
      <patternFill patternType="gray125"/>
    </fill>
    <fill>
      <patternFill patternType="solid">
        <fgColor rgb="FF15603A"/>
        <bgColor indexed="64"/>
      </patternFill>
    </fill>
    <fill>
      <patternFill patternType="solid">
        <fgColor rgb="FFEAF2ED"/>
        <bgColor indexed="64"/>
      </patternFill>
    </fill>
    <fill>
      <patternFill patternType="solid">
        <fgColor rgb="FFFFF6D8"/>
        <bgColor indexed="64"/>
      </patternFill>
    </fill>
    <fill>
      <patternFill patternType="solid">
        <fgColor rgb="FFEEF1EC"/>
        <bgColor indexed="64"/>
      </patternFill>
    </fill>
  </fills>
  <borders count="5">
    <border>
      <left/>
      <right/>
      <top/>
      <bottom/>
      <diagonal/>
    </border>
    <border>
      <left/>
      <right/>
      <top style="thin">
        <color rgb="FF15603A"/>
      </top>
      <bottom style="thin">
        <color rgb="FF15603A"/>
      </bottom>
      <diagonal/>
    </border>
    <border>
      <left style="thin">
        <color rgb="FFB8912A"/>
      </left>
      <right style="thin">
        <color rgb="FFB8912A"/>
      </right>
      <top style="thin">
        <color rgb="FFB8912A"/>
      </top>
      <bottom style="thin">
        <color rgb="FFB8912A"/>
      </bottom>
      <diagonal/>
    </border>
    <border>
      <left/>
      <right/>
      <top style="medium">
        <color rgb="FF15603A"/>
      </top>
      <bottom style="medium">
        <color rgb="FF15603A"/>
      </bottom>
      <diagonal/>
    </border>
    <border>
      <left/>
      <right/>
      <top/>
      <bottom style="thin">
        <color rgb="FFBFC4BB"/>
      </bottom>
      <diagonal/>
    </border>
  </borders>
  <cellStyleXfs count="1">
    <xf numFmtId="0" fontId="0" fillId="0" borderId="0"/>
  </cellStyleXfs>
  <cellXfs count="18">
    <xf numFmtId="0" fontId="0" fillId="0" borderId="0" xfId="0"/>
    <xf numFmtId="0" fontId="1" fillId="2" borderId="0" xfId="0" applyFont="1" applyFill="1" applyAlignment="1">
      <alignment horizontal="left" vertical="center" indent="4"/>
    </xf>
    <xf numFmtId="0" fontId="0" fillId="2" borderId="0" xfId="0" applyFill="1"/>
    <xf numFmtId="0" fontId="2" fillId="2" borderId="0" xfId="0" applyFont="1" applyFill="1" applyAlignment="1">
      <alignment horizontal="left" vertical="center" indent="4"/>
    </xf>
    <xf numFmtId="0" fontId="3" fillId="0" borderId="0" xfId="0" applyFont="1" applyAlignment="1">
      <alignment vertical="top"/>
    </xf>
    <xf numFmtId="0" fontId="0" fillId="0" borderId="0" xfId="0" applyAlignment="1">
      <alignment vertical="top" wrapText="1"/>
    </xf>
    <xf numFmtId="0" fontId="4" fillId="3" borderId="1" xfId="0" applyFont="1" applyFill="1" applyBorder="1" applyAlignment="1">
      <alignment vertical="center"/>
    </xf>
    <xf numFmtId="0" fontId="0" fillId="0" borderId="0" xfId="0" applyAlignment="1">
      <alignment vertical="top"/>
    </xf>
    <xf numFmtId="0" fontId="5" fillId="0" borderId="0" xfId="0" applyFont="1" applyAlignment="1">
      <alignment vertical="top" wrapText="1"/>
    </xf>
    <xf numFmtId="0" fontId="4" fillId="3" borderId="1" xfId="0" applyFont="1" applyFill="1" applyBorder="1" applyAlignment="1">
      <alignment vertical="center" wrapText="1"/>
    </xf>
    <xf numFmtId="0" fontId="6" fillId="0" borderId="0" xfId="0" applyFont="1" applyAlignment="1">
      <alignment vertical="top"/>
    </xf>
    <xf numFmtId="0" fontId="6" fillId="4" borderId="2" xfId="0" applyFont="1" applyFill="1" applyBorder="1" applyAlignment="1">
      <alignment horizontal="right" vertical="center"/>
    </xf>
    <xf numFmtId="164" fontId="0" fillId="0" borderId="0" xfId="0" applyNumberFormat="1" applyAlignment="1">
      <alignment horizontal="right" vertical="center"/>
    </xf>
    <xf numFmtId="164" fontId="7" fillId="3" borderId="3" xfId="0" applyFont="1" applyFill="1" applyBorder="1" applyNumberFormat="1" applyAlignment="1">
      <alignment horizontal="right" vertical="center"/>
    </xf>
    <xf numFmtId="165" fontId="0" fillId="0" borderId="0" xfId="0" applyNumberFormat="1" applyAlignment="1">
      <alignment horizontal="right" vertical="center"/>
    </xf>
    <xf numFmtId="166" fontId="0" fillId="0" borderId="0" xfId="0" applyNumberFormat="1" applyAlignment="1">
      <alignment horizontal="right" vertical="center"/>
    </xf>
    <xf numFmtId="0" fontId="0" fillId="0" borderId="0" xfId="0" applyAlignment="1">
      <alignment horizontal="right" vertical="center"/>
    </xf>
    <xf numFmtId="0" fontId="8" fillId="5" borderId="4" xfId="0" applyFont="1" applyFill="1" applyBorder="1" applyAlignment="1">
      <alignment vertical="bottom"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logo.png"/></Relationships>
</file>

<file path=xl/drawings/_rels/drawing2.xml.rels><?xml version="1.0" encoding="UTF-8" standalone="yes"?><Relationships xmlns="http://schemas.openxmlformats.org/package/2006/relationships"><Relationship Id="rId1" Type="http://schemas.openxmlformats.org/officeDocument/2006/relationships/image" Target="../media/logo.png"/></Relationships>
</file>

<file path=xl/drawings/_rels/drawing3.xml.rels><?xml version="1.0" encoding="UTF-8" standalone="yes"?><Relationships xmlns="http://schemas.openxmlformats.org/package/2006/relationships"><Relationship Id="rId1" Type="http://schemas.openxmlformats.org/officeDocument/2006/relationships/image" Target="../media/logo.pn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47625</xdr:rowOff>
    </xdr:from>
    <xdr:ext cx="323850" cy="323850"/>
    <xdr:pic>
      <xdr:nvPicPr>
        <xdr:cNvPr id="1" name="VeriMills" descr="The VeriMills mark"/>
        <xdr:cNvPicPr>
          <a:picLocks noChangeAspect="1"/>
        </xdr:cNvPicPr>
      </xdr:nvPicPr>
      <xdr:blipFill>
        <a:blip xmlns:r="http://schemas.openxmlformats.org/officeDocument/2006/relationships" r:embed="rId1"/>
        <a:stretch>
          <a:fillRect/>
        </a:stretch>
      </xdr:blipFill>
      <xdr:spPr>
        <a:xfrm>
          <a:off x="0" y="0"/>
          <a:ext cx="323850" cy="3238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47625</xdr:colOff>
      <xdr:row>0</xdr:row>
      <xdr:rowOff>47625</xdr:rowOff>
    </xdr:from>
    <xdr:ext cx="323850" cy="323850"/>
    <xdr:pic>
      <xdr:nvPicPr>
        <xdr:cNvPr id="1" name="VeriMills" descr="The VeriMills mark"/>
        <xdr:cNvPicPr>
          <a:picLocks noChangeAspect="1"/>
        </xdr:cNvPicPr>
      </xdr:nvPicPr>
      <xdr:blipFill>
        <a:blip xmlns:r="http://schemas.openxmlformats.org/officeDocument/2006/relationships" r:embed="rId1"/>
        <a:stretch>
          <a:fillRect/>
        </a:stretch>
      </xdr:blipFill>
      <xdr:spPr>
        <a:xfrm>
          <a:off x="0" y="0"/>
          <a:ext cx="323850" cy="3238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47625</xdr:colOff>
      <xdr:row>0</xdr:row>
      <xdr:rowOff>47625</xdr:rowOff>
    </xdr:from>
    <xdr:ext cx="323850" cy="323850"/>
    <xdr:pic>
      <xdr:nvPicPr>
        <xdr:cNvPr id="1" name="VeriMills" descr="The VeriMills mark"/>
        <xdr:cNvPicPr>
          <a:picLocks noChangeAspect="1"/>
        </xdr:cNvPicPr>
      </xdr:nvPicPr>
      <xdr:blipFill>
        <a:blip xmlns:r="http://schemas.openxmlformats.org/officeDocument/2006/relationships" r:embed="rId1"/>
        <a:stretch>
          <a:fillRect/>
        </a:stretch>
      </xdr:blipFill>
      <xdr:spPr>
        <a:xfrm>
          <a:off x="0" y="0"/>
          <a:ext cx="323850" cy="323850"/>
        </a:xfrm>
        <a:prstGeom prst="rect">
          <a:avLst/>
        </a:prstGeom>
      </xdr:spPr>
    </xdr:pic>
    <xdr:clientData/>
  </xdr:oneCellAnchor>
</xdr:wsDr>
</file>

<file path=xl/worksheets/_rels/sheet1.xml.rels><?xml version="1.0" encoding="UTF-8" standalone="yes"?><Relationships xmlns="http://schemas.openxmlformats.org/package/2006/relationships"><Relationship Id="rIdDr"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Dr"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Dr"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sheetPr>
    <tabColor rgb="FF15603A"/>
  </sheetPr>
  <dimension ref="A1:C81"/>
  <sheetViews>
    <sheetView showGridLines="0" workbookViewId="0">
      <pane ySplit="3" topLeftCell="A4" activePane="bottomLeft" state="frozen"/>
      <selection pane="bottomLeft" activeCell="A4" sqref="A4"/>
    </sheetView>
  </sheetViews>
  <sheetFormatPr defaultRowHeight="15"/>
  <cols>
    <col min="1" max="1" width="34" customWidth="1" style="7"/>
    <col min="2" max="2" width="16" customWidth="1" style="16"/>
    <col min="3" max="3" width="74" customWidth="1" style="8"/>
  </cols>
  <sheetData>
    <row r="1" ht="34" customHeight="1" s="2" customFormat="1">
      <c r="A1" s="1" t="inlineStr">
        <is>
          <t xml:space="preserve">Garment costing template</t>
        </is>
      </c>
      <c r="B1" s="2"/>
      <c r="C1" s="2"/>
    </row>
    <row r="2" ht="15" customHeight="1" s="2" customFormat="1">
      <c r="A2" s="3" t="inlineStr">
        <is>
          <t xml:space="preserve">Verified mills. Smart sourcing.</t>
        </is>
      </c>
      <c r="B2" s="2"/>
      <c r="C2" s="2"/>
    </row>
    <row r="3" ht="6" customHeight="1"/>
    <row r="4" ht="18" customHeight="1">
      <c r="A4" s="4" t="inlineStr">
        <is>
          <t xml:space="preserve">Dataset</t>
        </is>
      </c>
      <c r="B4" s="5" t="inlineStr">
        <is>
          <t xml:space="preserve">Garment costing template</t>
        </is>
      </c>
    </row>
    <row r="5" ht="32" customHeight="1">
      <c r="A5" s="4" t="inlineStr">
        <is>
          <t xml:space="preserve">About</t>
        </is>
      </c>
      <c r="B5" s="5" t="inlineStr">
        <is>
          <t xml:space="preserve">A garment costed from the fabric consumption and the minutes. Two routes to the making charge, so a quoted CM can be checked against the work in the garment.</t>
        </is>
      </c>
    </row>
    <row r="6" ht="18" customHeight="1">
      <c r="A6" s="4" t="inlineStr">
        <is>
          <t xml:space="preserve">Shown on</t>
        </is>
      </c>
      <c r="B6" s="5" t="inlineStr">
        <is>
          <t xml:space="preserve">https://verimills.com/garments/guide/</t>
        </is>
      </c>
    </row>
    <row r="7" ht="18" customHeight="1">
      <c r="A7" s="4" t="inlineStr">
        <is>
          <t xml:space="preserve">File generated</t>
        </is>
      </c>
      <c r="B7" s="5" t="inlineStr">
        <is>
          <t xml:space="preserve">17 October 2026 at 12:38 Pakistan time</t>
        </is>
      </c>
    </row>
    <row r="8" ht="18" customHeight="1">
      <c r="A8" s="4" t="inlineStr">
        <is>
          <t xml:space="preserve">Data as of</t>
        </is>
      </c>
      <c r="B8" s="5" t="inlineStr">
        <is>
          <t xml:space="preserve">see the rows below</t>
        </is>
      </c>
    </row>
    <row r="10" ht="20" customHeight="1" s="6" customFormat="1">
      <c r="A10" s="6" t="inlineStr">
        <is>
          <t xml:space="preserve">Sources and licence</t>
        </is>
      </c>
      <c r="B10" s="6"/>
      <c r="C10" s="6"/>
    </row>
    <row r="11" ht="32" customHeight="1">
      <c r="A11" s="4"/>
      <c r="B11" s="5" t="inlineStr">
        <is>
          <t xml:space="preserve">VeriMills. This is a blank costing structure and our own arithmetic. It contains no third party data, no market figure and no rate of ours. It carries no third party licence.</t>
        </is>
      </c>
    </row>
    <row r="13" ht="20" customHeight="1" s="6" customFormat="1">
      <c r="A13" s="6" t="inlineStr">
        <is>
          <t xml:space="preserve">Terms of use</t>
        </is>
      </c>
      <c r="B13" s="6"/>
      <c r="C13" s="6"/>
    </row>
    <row r="14" ht="18" customHeight="1">
      <c r="A14" s="4"/>
      <c r="B14" s="5" t="inlineStr">
        <is>
          <t xml:space="preserve">Nothing in this file is an offer, a quotation, or advice to buy or sell.</t>
        </is>
      </c>
    </row>
    <row r="15" ht="32" customHeight="1">
      <c r="A15" s="4"/>
      <c r="B15" s="5" t="inlineStr">
        <is>
          <t xml:space="preserve">Figures are reproduced from the sources named above. Any rebasing, unit conversion or derived ratio is VeriMills arithmetic and is not the output of those sources.</t>
        </is>
      </c>
    </row>
    <row r="17" ht="18" customHeight="1">
      <c r="A17" s="4" t="inlineStr">
        <is>
          <t xml:space="preserve">Contact</t>
        </is>
      </c>
      <c r="B17" s="5" t="inlineStr">
        <is>
          <t xml:space="preserve">Danish Wazir Ahmed</t>
        </is>
      </c>
    </row>
    <row r="18">
      <c r="A18" s="4"/>
      <c r="B18" s="5" t="inlineStr">
        <is>
          <t xml:space="preserve">DW@verimills.com</t>
        </is>
      </c>
    </row>
    <row r="19">
      <c r="A19" s="4"/>
      <c r="B19" s="5" t="inlineStr">
        <is>
          <t xml:space="preserve">+92 321 389 7850</t>
        </is>
      </c>
    </row>
    <row r="20" ht="18" customHeight="1">
      <c r="A20" s="4"/>
      <c r="B20" s="5" t="inlineStr">
        <is>
          <t xml:space="preserve">Karachi, Pakistan and Dhaka, Bangladesh</t>
        </is>
      </c>
    </row>
    <row r="21" ht="18" customHeight="1">
      <c r="A21" s="4"/>
      <c r="B21" s="5" t="inlineStr">
        <is>
          <t xml:space="preserve">https://verimills.com</t>
        </is>
      </c>
    </row>
    <row r="23" ht="20" customHeight="1" s="6" customFormat="1">
      <c r="A23" s="6" t="inlineStr">
        <is>
          <t xml:space="preserve">THE DATA STARTS BELOW THIS LINE</t>
        </is>
      </c>
      <c r="B23" s="6"/>
      <c r="C23" s="6"/>
    </row>
    <row r="25" ht="20" customHeight="1" s="6" customFormat="1">
      <c r="A25" s="6" t="inlineStr">
        <is>
          <t xml:space="preserve">READ THIS FIRST</t>
        </is>
      </c>
      <c r="B25" s="6"/>
      <c r="C25" s="6"/>
    </row>
    <row r="26" ht="46" customHeight="1">
      <c r="A26" s="7"/>
      <c r="B26" s="8" t="inlineStr">
        <is>
          <t xml:space="preserve">This sheet contains no VeriMills figure of any kind. Every rate in it is one you type, and every other cell is a formula that follows from what you typed. It is a structure, not a price list, and it is not a quotation.</t>
        </is>
      </c>
    </row>
    <row r="27" ht="46" customHeight="1">
      <c r="A27" s="7"/>
      <c r="B27" s="8" t="inlineStr">
        <is>
          <t xml:space="preserve">Most of a garment is fabric. The negotiation is usually about the making charge, which is the smaller half. This sheet puts both on one page so you can see which one is actually worth arguing about on your product.</t>
        </is>
      </c>
    </row>
    <row r="28" ht="46" customHeight="1">
      <c r="A28" s="7"/>
      <c r="B28" s="8" t="inlineStr">
        <is>
          <t xml:space="preserve">Two routes to the making charge are given. Route A is the CM the factory quoted. Route B builds it from the standard minute value and the cost per minute. When they disagree, the gap is the conversation.</t>
        </is>
      </c>
    </row>
    <row r="30" ht="32" customHeight="1" s="6" customFormat="1">
      <c r="A30" s="6" t="inlineStr">
        <is>
          <t xml:space="preserve">TYPE YOUR NUMBERS HERE</t>
        </is>
      </c>
      <c r="B30" s="6"/>
      <c r="C30" s="9" t="inlineStr">
        <is>
          <t xml:space="preserve">Round placeholder. Not our view of any market. Type your own number over it.</t>
        </is>
      </c>
    </row>
    <row r="31">
      <c r="A31" s="10" t="inlineStr">
        <is>
          <t xml:space="preserve">Fabric consumption per garment</t>
        </is>
      </c>
      <c r="B31" s="11">
        <v>1.45</v>
      </c>
      <c r="C31" s="8" t="inlineStr">
        <is>
          <t xml:space="preserve">metres, or kilograms for a knit. Keep every fabric figure below in the same unit.</t>
        </is>
      </c>
    </row>
    <row r="32">
      <c r="A32" s="10" t="inlineStr">
        <is>
          <t xml:space="preserve">Fabric price, $ per that unit</t>
        </is>
      </c>
      <c r="B32" s="11">
        <v>2.8</v>
      </c>
      <c r="C32" s="8" t="inlineStr">
        <is>
          <t xml:space="preserve">from the fabric costing sheet, or your own quote</t>
        </is>
      </c>
    </row>
    <row r="33">
      <c r="A33" s="10" t="inlineStr">
        <is>
          <t xml:space="preserve">Cutting wastage</t>
        </is>
      </c>
      <c r="B33" s="11">
        <v>0.05</v>
      </c>
      <c r="C33" s="8" t="inlineStr">
        <is>
          <t xml:space="preserve">over and above what the marker already allows for. 0.05 is 5 per cent.</t>
        </is>
      </c>
    </row>
    <row r="34">
      <c r="A34" s="10" t="inlineStr">
        <is>
          <t xml:space="preserve">Trims, $ per garment</t>
        </is>
      </c>
      <c r="B34" s="11">
        <v>0.45</v>
      </c>
      <c r="C34" s="8" t="inlineStr">
        <is>
          <t xml:space="preserve">thread, labels, buttons, zips, interlining, elastic, polybag and carton</t>
        </is>
      </c>
    </row>
    <row r="36">
      <c r="A36" s="10" t="inlineStr">
        <is>
          <t xml:space="preserve">Route A: quoted CM, $</t>
        </is>
      </c>
      <c r="B36" s="11">
        <v>1.6</v>
      </c>
      <c r="C36" s="8" t="inlineStr">
        <is>
          <t xml:space="preserve">what the factory asked for</t>
        </is>
      </c>
    </row>
    <row r="37">
      <c r="A37" s="10" t="inlineStr">
        <is>
          <t xml:space="preserve">Route B: SMV, minutes</t>
        </is>
      </c>
      <c r="B37" s="11">
        <v>14</v>
      </c>
      <c r="C37" s="8" t="inlineStr">
        <is>
          <t xml:space="preserve">standard minutes of sewing in the garment</t>
        </is>
      </c>
    </row>
    <row r="38">
      <c r="A38" s="10" t="inlineStr">
        <is>
          <t xml:space="preserve">Route B: cost per minute, $</t>
        </is>
      </c>
      <c r="B38" s="11">
        <v>0.08</v>
      </c>
      <c r="C38" s="8" t="inlineStr">
        <is>
          <t xml:space="preserve">the factory’s own figure. Ask for it: it is checkable and it is where a fair conversation happens.</t>
        </is>
      </c>
    </row>
    <row r="39">
      <c r="A39" s="10" t="inlineStr">
        <is>
          <t xml:space="preserve">Route B: line efficiency</t>
        </is>
      </c>
      <c r="B39" s="11">
        <v>0.6</v>
      </c>
      <c r="C39" s="8" t="inlineStr">
        <is>
          <t xml:space="preserve">the share of those minutes the line actually achieves. 0.6 is 60 per cent.</t>
        </is>
      </c>
    </row>
    <row r="41">
      <c r="A41" s="10" t="inlineStr">
        <is>
          <t xml:space="preserve">Wash or garment finish, $</t>
        </is>
      </c>
      <c r="B41" s="11">
        <v>0</v>
      </c>
      <c r="C41" s="8" t="inlineStr">
        <is>
          <t xml:space="preserve">zero if none</t>
        </is>
      </c>
    </row>
    <row r="42">
      <c r="A42" s="10" t="inlineStr">
        <is>
          <t xml:space="preserve">Testing and inspection, $</t>
        </is>
      </c>
      <c r="B42" s="11">
        <v>0.06</v>
      </c>
      <c r="C42" s="8" t="inlineStr">
        <is>
          <t xml:space="preserve">per garment, spread over the order</t>
        </is>
      </c>
    </row>
    <row r="43">
      <c r="A43" s="10" t="inlineStr">
        <is>
          <t xml:space="preserve">Rejection allowance</t>
        </is>
      </c>
      <c r="B43" s="11">
        <v>0.02</v>
      </c>
      <c r="C43" s="8" t="inlineStr">
        <is>
          <t xml:space="preserve">as a fraction</t>
        </is>
      </c>
    </row>
    <row r="44">
      <c r="A44" s="10" t="inlineStr">
        <is>
          <t xml:space="preserve">Any commission you pay</t>
        </is>
      </c>
      <c r="B44" s="11">
        <v>0</v>
      </c>
      <c r="C44" s="8" t="inlineStr">
        <is>
          <t xml:space="preserve">your own buying office or agent, as a fraction of FOB. Zero if none.</t>
        </is>
      </c>
    </row>
    <row r="45">
      <c r="A45" s="10" t="inlineStr">
        <is>
          <t xml:space="preserve">Freight, $ per garment</t>
        </is>
      </c>
      <c r="B45" s="11">
        <v>0.12</v>
      </c>
      <c r="C45" s="8" t="inlineStr">
        <is>
          <t xml:space="preserve">take this from the freight reckoner: box rate divided by pieces in the box</t>
        </is>
      </c>
    </row>
    <row r="47">
      <c r="A47" s="10" t="inlineStr">
        <is>
          <t xml:space="preserve">Destination market</t>
        </is>
      </c>
      <c r="B47" s="11" t="inlineStr">
        <is>
          <t xml:space="preserve">United States</t>
        </is>
      </c>
      <c r="C47" s="8" t="inlineStr">
        <is>
          <t xml:space="preserve">pick from the drop down in this cell. With the line below it fills the base duty for you from the Duty rates sheet of this file.</t>
        </is>
      </c>
    </row>
    <row r="48">
      <c r="A48" s="10" t="inlineStr">
        <is>
          <t xml:space="preserve">Product line, for duty</t>
        </is>
      </c>
      <c r="B48" s="11" t="inlineStr">
        <is>
          <t xml:space="preserve">Cotton T-shirts and singlets, knitted</t>
        </is>
      </c>
      <c r="C48" s="8" t="inlineStr">
        <is>
          <t xml:space="preserve">the nearest of the 21 lines on the Duty rates sheet, garments and home textiles both</t>
        </is>
      </c>
    </row>
    <row r="49">
      <c r="A49" s="10" t="inlineStr">
        <is>
          <t xml:space="preserve">Base duty from the table</t>
        </is>
      </c>
      <c r="B49" s="12">
        <f>INDEX('Duty rates'!$C$8:$F$28,MATCH(B48,'Duty rates'!$A$8:$A$28,0),MATCH(B47,'Duty rates'!$C$7:$F$7,0))</f>
      </c>
      <c r="C49" s="8" t="inlineStr">
        <is>
          <t xml:space="preserve">as a fraction. “not read” or a text range means the table cannot give one number; the Duty rates sheet says why.</t>
        </is>
      </c>
    </row>
    <row r="50">
      <c r="A50" s="10" t="inlineStr">
        <is>
          <t xml:space="preserve">Duty on landed value</t>
        </is>
      </c>
      <c r="B50" s="11">
        <f>IF(ISNUMBER(B49),B49,0)</f>
      </c>
      <c r="C50" s="8" t="inlineStr">
        <is>
          <t xml:space="preserve">auto-filled from the two cells above; a base rate, before any preference or extra US layer. Overwrite it with your own rate the moment your broker gives you a better one.</t>
        </is>
      </c>
    </row>
    <row r="52" ht="20" customHeight="1" s="6" customFormat="1">
      <c r="A52" s="6" t="inlineStr">
        <is>
          <t xml:space="preserve">THE BUILD UP</t>
        </is>
      </c>
      <c r="B52" s="6"/>
      <c r="C52" s="6"/>
    </row>
    <row r="53">
      <c r="A53" s="10" t="inlineStr">
        <is>
          <t xml:space="preserve">Fabric cost</t>
        </is>
      </c>
      <c r="B53" s="12">
        <f>B31*B32*(1+B33)</f>
      </c>
      <c r="C53" s="8" t="inlineStr">
        <is>
          <t xml:space="preserve">$ per garment</t>
        </is>
      </c>
    </row>
    <row r="54">
      <c r="A54" s="10" t="inlineStr">
        <is>
          <t xml:space="preserve">Route B making charge</t>
        </is>
      </c>
      <c r="B54" s="12">
        <f>B37*B38/B39</f>
      </c>
      <c r="C54" s="8" t="inlineStr">
        <is>
          <t xml:space="preserve">$ per garment</t>
        </is>
      </c>
    </row>
    <row r="55">
      <c r="A55" s="10" t="inlineStr">
        <is>
          <t xml:space="preserve">Route A less Route B</t>
        </is>
      </c>
      <c r="B55" s="12">
        <f>B36-B54</f>
      </c>
      <c r="C55" s="8" t="inlineStr">
        <is>
          <t xml:space="preserve">if this is large, one of the two is wrong and it is worth finding out which</t>
        </is>
      </c>
    </row>
    <row r="56">
      <c r="A56" s="10" t="inlineStr">
        <is>
          <t xml:space="preserve">Making charge used below</t>
        </is>
      </c>
      <c r="B56" s="12">
        <f>B36</f>
      </c>
      <c r="C56" s="8" t="inlineStr">
        <is>
          <t xml:space="preserve">change this cell to point at the Route B cell if you prefer to work from the minutes</t>
        </is>
      </c>
    </row>
    <row r="57">
      <c r="A57" s="10" t="inlineStr">
        <is>
          <t xml:space="preserve">CMT: making plus trims</t>
        </is>
      </c>
      <c r="B57" s="12">
        <f>B56+B34</f>
      </c>
      <c r="C57" s="8" t="inlineStr">
        <is>
          <t xml:space="preserve">$ per garment</t>
        </is>
      </c>
    </row>
    <row r="58">
      <c r="A58" s="10" t="inlineStr">
        <is>
          <t xml:space="preserve">Works cost</t>
        </is>
      </c>
      <c r="B58" s="12">
        <f>B53+B57+B41+B42</f>
      </c>
      <c r="C58" s="8" t="inlineStr">
        <is>
          <t xml:space="preserve">$ per garment</t>
        </is>
      </c>
    </row>
    <row r="59">
      <c r="A59" s="10" t="inlineStr">
        <is>
          <t xml:space="preserve">Plus rejection allowance</t>
        </is>
      </c>
      <c r="B59" s="12">
        <f>B58*(1+B43)</f>
      </c>
      <c r="C59" s="8" t="inlineStr">
        <is>
          <t xml:space="preserve">$ per garment</t>
        </is>
      </c>
    </row>
    <row r="60">
      <c r="A60" s="10" t="inlineStr">
        <is>
          <t xml:space="preserve">FOB</t>
        </is>
      </c>
      <c r="B60" s="12">
        <f>B59*(1+B44)</f>
      </c>
      <c r="C60" s="8" t="inlineStr">
        <is>
          <t xml:space="preserve">$ per garment</t>
        </is>
      </c>
    </row>
    <row r="61">
      <c r="A61" s="10" t="inlineStr">
        <is>
          <t xml:space="preserve">CFR, before duty</t>
        </is>
      </c>
      <c r="B61" s="12">
        <f>B60+B45</f>
      </c>
      <c r="C61" s="8" t="inlineStr">
        <is>
          <t xml:space="preserve">$ per garment</t>
        </is>
      </c>
    </row>
    <row r="62">
      <c r="A62" s="10" t="inlineStr">
        <is>
          <t xml:space="preserve">LANDED</t>
        </is>
      </c>
      <c r="B62" s="13">
        <f>B61*(1+B50)</f>
      </c>
      <c r="C62" s="8" t="inlineStr">
        <is>
          <t xml:space="preserve">$ per garment</t>
        </is>
      </c>
    </row>
    <row r="64" ht="20" customHeight="1" s="6" customFormat="1">
      <c r="A64" s="6" t="inlineStr">
        <is>
          <t xml:space="preserve">WHERE THE MONEY IS</t>
        </is>
      </c>
      <c r="B64" s="6"/>
      <c r="C64" s="6"/>
    </row>
    <row r="65">
      <c r="A65" s="7" t="inlineStr">
        <is>
          <t xml:space="preserve">Fabric as a share of FOB</t>
        </is>
      </c>
      <c r="B65" s="14">
        <f>B53/B60</f>
      </c>
      <c r="C65" s="8"/>
    </row>
    <row r="66">
      <c r="A66" s="7" t="inlineStr">
        <is>
          <t xml:space="preserve">Making as a share of FOB</t>
        </is>
      </c>
      <c r="B66" s="14">
        <f>B56/B60</f>
      </c>
      <c r="C66" s="8"/>
    </row>
    <row r="67">
      <c r="A67" s="7" t="inlineStr">
        <is>
          <t xml:space="preserve">Trims as a share of FOB</t>
        </is>
      </c>
      <c r="B67" s="14">
        <f>B34/B60</f>
      </c>
      <c r="C67" s="8"/>
    </row>
    <row r="68">
      <c r="A68" s="7" t="inlineStr">
        <is>
          <t xml:space="preserve">Freight and duty as a share of landed</t>
        </is>
      </c>
      <c r="B68" s="14">
        <f>(B62-B60)/B62</f>
      </c>
      <c r="C68" s="8"/>
    </row>
    <row r="70" ht="20" customHeight="1" s="6" customFormat="1">
      <c r="A70" s="6" t="inlineStr">
        <is>
          <t xml:space="preserve">WHAT ACTUALLY MOVES THE PRICE</t>
        </is>
      </c>
      <c r="B70" s="6"/>
      <c r="C70" s="6"/>
    </row>
    <row r="71">
      <c r="A71" s="7" t="inlineStr">
        <is>
          <t xml:space="preserve">If fabric price moves 10 per cent</t>
        </is>
      </c>
      <c r="B71" s="15">
        <f>B53*0.1</f>
      </c>
      <c r="C71" s="8" t="inlineStr">
        <is>
          <t xml:space="preserve">$ per garment</t>
        </is>
      </c>
    </row>
    <row r="72">
      <c r="A72" s="7" t="inlineStr">
        <is>
          <t xml:space="preserve">If you win 10 per cent off the CM</t>
        </is>
      </c>
      <c r="B72" s="15">
        <f>B56*0.1</f>
      </c>
      <c r="C72" s="8" t="inlineStr">
        <is>
          <t xml:space="preserve">$ per garment</t>
        </is>
      </c>
    </row>
    <row r="73">
      <c r="A73" s="7" t="inlineStr">
        <is>
          <t xml:space="preserve">If consumption falls by 0.05 units</t>
        </is>
      </c>
      <c r="B73" s="15">
        <f>0.05*B32*(1+B33)</f>
      </c>
      <c r="C73" s="8" t="inlineStr">
        <is>
          <t xml:space="preserve">$ per garment. Compare this with the CM line above before deciding where to spend your effort.</t>
        </is>
      </c>
    </row>
    <row r="74">
      <c r="A74" s="7" t="inlineStr">
        <is>
          <t xml:space="preserve">If line efficiency rises 5 points</t>
        </is>
      </c>
      <c r="B74" s="15">
        <f>B37*B38/B39-B37*B38/(B39+0.05)</f>
      </c>
      <c r="C74" s="8" t="inlineStr">
        <is>
          <t xml:space="preserve">$ per garment. This is the factory’s to win, and it is often larger than anything you can negotiate.</t>
        </is>
      </c>
    </row>
    <row r="75">
      <c r="A75" s="7" t="inlineStr">
        <is>
          <t xml:space="preserve">If duty preference is lost at 12 per cent</t>
        </is>
      </c>
      <c r="B75" s="15">
        <f>B61*0.12</f>
      </c>
      <c r="C75" s="8" t="inlineStr">
        <is>
          <t xml:space="preserve">$ per garment. Worth checking your origin’s status before any of the above.</t>
        </is>
      </c>
    </row>
    <row r="77" ht="20" customHeight="1" s="6" customFormat="1">
      <c r="A77" s="6" t="inlineStr">
        <is>
          <t xml:space="preserve">What this sheet is not</t>
        </is>
      </c>
      <c r="B77" s="6"/>
      <c r="C77" s="6"/>
    </row>
    <row r="78" ht="46" customHeight="1">
      <c r="A78" s="7"/>
      <c r="B78" s="8" t="inlineStr">
        <is>
          <t xml:space="preserve">It is not a quotation, not a benchmark and not a target. It has no idea whether the numbers you typed are good ones. What it does is put the fabric and the minutes side by side, which is the comparison most costing arguments are missing.</t>
        </is>
      </c>
    </row>
    <row r="79" ht="46" customHeight="1">
      <c r="A79" s="7"/>
      <c r="B79" s="8" t="inlineStr">
        <is>
          <t xml:space="preserve">Terms of trade change what is included. CM, CMT, FOB, LDP and DDP are different quantities, and two quotations on different terms are not comparable until that is settled. The terms are explained on our learning page.</t>
        </is>
      </c>
    </row>
    <row r="81" ht="18" customHeight="1">
      <c r="A81" s="4" t="inlineStr">
        <is>
          <t xml:space="preserve">Generated</t>
        </is>
      </c>
      <c r="B81" s="5" t="inlineStr">
        <is>
          <t xml:space="preserve">17 October 2026 at 12:38 Pakistan time</t>
        </is>
      </c>
    </row>
  </sheetData>
  <mergeCells count="19">
    <mergeCell ref="A1:C1"/>
    <mergeCell ref="A2:C2"/>
    <mergeCell ref="B4:C4"/>
    <mergeCell ref="B5:C5"/>
    <mergeCell ref="B6:C6"/>
    <mergeCell ref="B7:C7"/>
    <mergeCell ref="B8:C8"/>
    <mergeCell ref="B11:C11"/>
    <mergeCell ref="B14:C14"/>
    <mergeCell ref="B15:C15"/>
    <mergeCell ref="B17:C17"/>
    <mergeCell ref="B20:C20"/>
    <mergeCell ref="B21:C21"/>
    <mergeCell ref="B26:C26"/>
    <mergeCell ref="B27:C27"/>
    <mergeCell ref="B28:C28"/>
    <mergeCell ref="B78:C78"/>
    <mergeCell ref="B79:C79"/>
    <mergeCell ref="B81:C81"/>
  </mergeCells>
  <dataValidations count="2">
    <dataValidation type="list" allowBlank="1" sqref="B47">
      <formula1>MarketList</formula1>
    </dataValidation>
    <dataValidation type="list" allowBlank="1" sqref="B48">
      <formula1>GarmentLineList</formula1>
    </dataValidation>
  </dataValidations>
  <pageMargins left="0.5" right="0.5" top="0.6" bottom="0.6" header="0.3" footer="0.3"/>
  <pageSetup orientation="portrait" fitToWidth="1" fitToHeight="0" paperSize="9"/>
  <drawing r:id="rIdDr"/>
</worksheet>
</file>

<file path=xl/worksheets/sheet2.xml><?xml version="1.0" encoding="utf-8"?>
<worksheet xmlns="http://schemas.openxmlformats.org/spreadsheetml/2006/main" xmlns:r="http://schemas.openxmlformats.org/officeDocument/2006/relationships">
  <sheetPr>
    <tabColor rgb="FF15603A"/>
  </sheetPr>
  <dimension ref="A1:F55"/>
  <sheetViews>
    <sheetView showGridLines="0" workbookViewId="0">
      <pane ySplit="3" topLeftCell="A4" activePane="bottomLeft" state="frozen"/>
      <selection pane="bottomLeft" activeCell="A4" sqref="A4"/>
    </sheetView>
  </sheetViews>
  <sheetFormatPr defaultRowHeight="15"/>
  <cols>
    <col min="1" max="1" width="40" customWidth="1" style="7"/>
    <col min="2" max="2" width="10" customWidth="1" style="16"/>
    <col min="3" max="3" width="16" customWidth="1"/>
    <col min="4" max="4" width="16" customWidth="1"/>
    <col min="5" max="5" width="16" customWidth="1"/>
    <col min="6" max="6" width="10" customWidth="1"/>
  </cols>
  <sheetData>
    <row r="1" ht="34" customHeight="1" s="2" customFormat="1">
      <c r="A1" s="1" t="inlineStr">
        <is>
          <t xml:space="preserve">Base import duty, garments and home textiles</t>
        </is>
      </c>
      <c r="B1" s="2"/>
      <c r="C1" s="2"/>
      <c r="D1" s="2"/>
      <c r="E1" s="2"/>
      <c r="F1" s="2"/>
    </row>
    <row r="2" ht="15" customHeight="1" s="2" customFormat="1">
      <c r="A2" s="3" t="inlineStr">
        <is>
          <t xml:space="preserve">Verified mills. Smart sourcing.</t>
        </is>
      </c>
      <c r="B2" s="2"/>
      <c r="C2" s="2"/>
      <c r="D2" s="2"/>
      <c r="E2" s="2"/>
      <c r="F2" s="2"/>
    </row>
    <row r="3" ht="6" customHeight="1"/>
    <row r="4" ht="20" customHeight="1" s="6" customFormat="1">
      <c r="A4" s="6" t="inlineStr">
        <is>
          <t xml:space="preserve">THE BASE RATES, AS READ FOR OUR DUTY PAGE</t>
        </is>
      </c>
      <c r="B4" s="6"/>
      <c r="C4" s="6"/>
      <c r="D4" s="6"/>
      <c r="E4" s="6"/>
      <c r="F4" s="6"/>
    </row>
    <row r="5" ht="74" customHeight="1">
      <c r="A5" s="7"/>
      <c r="B5" s="8" t="inlineStr">
        <is>
          <t xml:space="preserve">Base rates with no preference claimed, read from each market’s own schedule for verimills.com/reference/duty, on the date that page states. A rate here is a fraction ready for arithmetic: 0.165 is 16.5 per cent. “not read” means we did not read that line and will not guess it.</t>
        </is>
      </c>
    </row>
    <row r="7">
      <c r="A7" s="10" t="inlineStr">
        <is>
          <t xml:space="preserve">Product</t>
        </is>
      </c>
      <c r="B7" s="10" t="inlineStr">
        <is>
          <t xml:space="preserve">HS</t>
        </is>
      </c>
      <c r="C7" s="10" t="inlineStr">
        <is>
          <t xml:space="preserve">United States</t>
        </is>
      </c>
      <c r="D7" s="10" t="inlineStr">
        <is>
          <t xml:space="preserve">European Union</t>
        </is>
      </c>
      <c r="E7" s="10" t="inlineStr">
        <is>
          <t xml:space="preserve">United Kingdom</t>
        </is>
      </c>
      <c r="F7" s="10" t="inlineStr">
        <is>
          <t xml:space="preserve">The Gulf</t>
        </is>
      </c>
    </row>
    <row r="8">
      <c r="A8" s="7" t="inlineStr">
        <is>
          <t xml:space="preserve">Men's cotton knit shirts</t>
        </is>
      </c>
      <c r="B8" s="16" t="inlineStr">
        <is>
          <t xml:space="preserve">6105.10</t>
        </is>
      </c>
      <c r="C8">
        <v>0.19699999999999998</v>
      </c>
      <c r="D8">
        <v>0.12</v>
      </c>
      <c r="E8">
        <v>0.12</v>
      </c>
      <c r="F8">
        <v>0.05</v>
      </c>
    </row>
    <row r="9">
      <c r="A9" s="7" t="inlineStr">
        <is>
          <t xml:space="preserve">Cotton T-shirts and singlets, knitted</t>
        </is>
      </c>
      <c r="B9" s="16" t="inlineStr">
        <is>
          <t xml:space="preserve">6109.10</t>
        </is>
      </c>
      <c r="C9">
        <v>0.165</v>
      </c>
      <c r="D9">
        <v>0.12</v>
      </c>
      <c r="E9">
        <v>0.12</v>
      </c>
      <c r="F9">
        <v>0.05</v>
      </c>
    </row>
    <row r="10">
      <c r="A10" s="7" t="inlineStr">
        <is>
          <t xml:space="preserve">T-shirts of man made fibres, knitted</t>
        </is>
      </c>
      <c r="B10" s="16" t="inlineStr">
        <is>
          <t xml:space="preserve">6109.90</t>
        </is>
      </c>
      <c r="C10">
        <v>0.32</v>
      </c>
      <c r="D10">
        <v>0.12</v>
      </c>
      <c r="E10">
        <v>0.12</v>
      </c>
      <c r="F10">
        <v>0.05</v>
      </c>
    </row>
    <row r="11">
      <c r="A11" s="7" t="inlineStr">
        <is>
          <t xml:space="preserve">Cotton jerseys, pullovers and cardigans, knitted</t>
        </is>
      </c>
      <c r="B11" s="16" t="inlineStr">
        <is>
          <t xml:space="preserve">6110.20</t>
        </is>
      </c>
      <c r="C11">
        <v>0.165</v>
      </c>
      <c r="D11">
        <v>0.12</v>
      </c>
      <c r="E11">
        <v>0.12</v>
      </c>
      <c r="F11">
        <v>0.05</v>
      </c>
    </row>
    <row r="12">
      <c r="A12" s="7" t="inlineStr">
        <is>
          <t xml:space="preserve">Men's cotton woven trousers, including denim jeans</t>
        </is>
      </c>
      <c r="B12" s="16" t="inlineStr">
        <is>
          <t xml:space="preserve">6203.42</t>
        </is>
      </c>
      <c r="C12">
        <v>0.166</v>
      </c>
      <c r="D12">
        <v>0.12</v>
      </c>
      <c r="E12">
        <v>0.12</v>
      </c>
      <c r="F12">
        <v>0.05</v>
      </c>
    </row>
    <row r="13">
      <c r="A13" s="7" t="inlineStr">
        <is>
          <t xml:space="preserve">Men's cotton woven shirts</t>
        </is>
      </c>
      <c r="B13" s="16" t="inlineStr">
        <is>
          <t xml:space="preserve">6205.20</t>
        </is>
      </c>
      <c r="C13">
        <v>0.19699999999999998</v>
      </c>
      <c r="D13">
        <v>0.12</v>
      </c>
      <c r="E13">
        <v>0.12</v>
      </c>
      <c r="F13">
        <v>0.05</v>
      </c>
    </row>
    <row r="14">
      <c r="A14" s="7" t="inlineStr">
        <is>
          <t xml:space="preserve">Printed cotton bed linen</t>
        </is>
      </c>
      <c r="B14" s="16" t="inlineStr">
        <is>
          <t xml:space="preserve">6302.21</t>
        </is>
      </c>
      <c r="C14" t="inlineStr">
        <is>
          <t xml:space="preserve">2.5% to 20.9%</t>
        </is>
      </c>
      <c r="D14">
        <v>0.12</v>
      </c>
      <c r="E14">
        <v>0.12</v>
      </c>
      <c r="F14">
        <v>0.05</v>
      </c>
    </row>
    <row r="15">
      <c r="A15" s="7" t="inlineStr">
        <is>
          <t xml:space="preserve">Cotton bed linen, not printed</t>
        </is>
      </c>
      <c r="B15" s="16" t="inlineStr">
        <is>
          <t xml:space="preserve">6302.31</t>
        </is>
      </c>
      <c r="C15" t="inlineStr">
        <is>
          <t xml:space="preserve">3.8% to 20.9%</t>
        </is>
      </c>
      <c r="D15">
        <v>0.12</v>
      </c>
      <c r="E15">
        <v>0.12</v>
      </c>
      <c r="F15">
        <v>0.05</v>
      </c>
    </row>
    <row r="16">
      <c r="A16" s="7" t="inlineStr">
        <is>
          <t xml:space="preserve">Man made fibre bed linen</t>
        </is>
      </c>
      <c r="B16" s="16" t="inlineStr">
        <is>
          <t xml:space="preserve">6302.22 and 6302.32</t>
        </is>
      </c>
      <c r="C16" t="inlineStr">
        <is>
          <t xml:space="preserve">11.4%, or 14.9% trimmed</t>
        </is>
      </c>
      <c r="D16">
        <v>0.12</v>
      </c>
      <c r="E16">
        <v>0.12</v>
      </c>
      <c r="F16">
        <v>0.05</v>
      </c>
    </row>
    <row r="17">
      <c r="A17" s="7" t="inlineStr">
        <is>
          <t xml:space="preserve">Cotton terry towels and toilet linen</t>
        </is>
      </c>
      <c r="B17" s="16" t="inlineStr">
        <is>
          <t xml:space="preserve">6302.60</t>
        </is>
      </c>
      <c r="C17">
        <v>0.091</v>
      </c>
      <c r="D17">
        <v>0.12</v>
      </c>
      <c r="E17">
        <v>0.12</v>
      </c>
      <c r="F17">
        <v>0.05</v>
      </c>
    </row>
    <row r="18">
      <c r="A18" s="7" t="inlineStr">
        <is>
          <t xml:space="preserve">Cotton table linen</t>
        </is>
      </c>
      <c r="B18" s="16" t="inlineStr">
        <is>
          <t xml:space="preserve">6302.51</t>
        </is>
      </c>
      <c r="C18" t="inlineStr">
        <is>
          <t xml:space="preserve">4.8% to 6.3%</t>
        </is>
      </c>
      <c r="D18">
        <v>0.12</v>
      </c>
      <c r="E18">
        <v>0.12</v>
      </c>
      <c r="F18">
        <v>0.05</v>
      </c>
    </row>
    <row r="19">
      <c r="A19" s="7" t="inlineStr">
        <is>
          <t xml:space="preserve">Cotton curtains and interior blinds</t>
        </is>
      </c>
      <c r="B19" s="16" t="inlineStr">
        <is>
          <t xml:space="preserve">6303.91</t>
        </is>
      </c>
      <c r="C19">
        <v>0.10300000000000001</v>
      </c>
      <c r="D19">
        <v>0.12</v>
      </c>
      <c r="E19">
        <v>0.12</v>
      </c>
      <c r="F19">
        <v>0.05</v>
      </c>
    </row>
    <row r="20">
      <c r="A20" s="7" t="inlineStr">
        <is>
          <t xml:space="preserve">Synthetic fibre curtains and interior blinds</t>
        </is>
      </c>
      <c r="B20" s="16" t="inlineStr">
        <is>
          <t xml:space="preserve">6303.92</t>
        </is>
      </c>
      <c r="C20">
        <v>0.113</v>
      </c>
      <c r="D20">
        <v>0.12</v>
      </c>
      <c r="E20">
        <v>0.12</v>
      </c>
      <c r="F20">
        <v>0.05</v>
      </c>
    </row>
    <row r="21">
      <c r="A21" s="7" t="inlineStr">
        <is>
          <t xml:space="preserve">Cotton cushion covers and furnishing articles</t>
        </is>
      </c>
      <c r="B21" s="16" t="inlineStr">
        <is>
          <t xml:space="preserve">6304.92</t>
        </is>
      </c>
      <c r="C21">
        <v>0.063</v>
      </c>
      <c r="D21">
        <v>0.12</v>
      </c>
      <c r="E21">
        <v>0.12</v>
      </c>
      <c r="F21">
        <v>0.05</v>
      </c>
    </row>
    <row r="22">
      <c r="A22" s="7" t="inlineStr">
        <is>
          <t xml:space="preserve">Quilts, duvets and comforters</t>
        </is>
      </c>
      <c r="B22" s="16" t="inlineStr">
        <is>
          <t xml:space="preserve">9404.40</t>
        </is>
      </c>
      <c r="C22" t="inlineStr">
        <is>
          <t xml:space="preserve">4.4% plain cotton, 12.8% other</t>
        </is>
      </c>
      <c r="D22">
        <v>0.037000000000000005</v>
      </c>
      <c r="E22">
        <v>0.02</v>
      </c>
      <c r="F22">
        <v>0.05</v>
      </c>
    </row>
    <row r="23">
      <c r="A23" s="7" t="inlineStr">
        <is>
          <t xml:space="preserve">Pillows, cushions and other filled bedding</t>
        </is>
      </c>
      <c r="B23" s="16" t="inlineStr">
        <is>
          <t xml:space="preserve">9404.90</t>
        </is>
      </c>
      <c r="C23" t="inlineStr">
        <is>
          <t xml:space="preserve">4.4% to 7.3%</t>
        </is>
      </c>
      <c r="D23">
        <v>0.037000000000000005</v>
      </c>
      <c r="E23">
        <v>0.02</v>
      </c>
      <c r="F23">
        <v>0.05</v>
      </c>
    </row>
    <row r="24">
      <c r="A24" s="7" t="inlineStr">
        <is>
          <t xml:space="preserve">Cotton blankets and throws</t>
        </is>
      </c>
      <c r="B24" s="16" t="inlineStr">
        <is>
          <t xml:space="preserve">6301.30</t>
        </is>
      </c>
      <c r="C24">
        <v>0.084</v>
      </c>
      <c r="D24">
        <v>0.075</v>
      </c>
      <c r="E24">
        <v>0.06</v>
      </c>
      <c r="F24">
        <v>0.05</v>
      </c>
    </row>
    <row r="25">
      <c r="A25" s="7" t="inlineStr">
        <is>
          <t xml:space="preserve">Synthetic fibre blankets and throws</t>
        </is>
      </c>
      <c r="B25" s="16" t="inlineStr">
        <is>
          <t xml:space="preserve">6301.40</t>
        </is>
      </c>
      <c r="C25">
        <v>0.085</v>
      </c>
      <c r="D25">
        <v>0.12</v>
      </c>
      <c r="E25">
        <v>0.12</v>
      </c>
      <c r="F25">
        <v>0.05</v>
      </c>
    </row>
    <row r="26">
      <c r="A26" s="7" t="inlineStr">
        <is>
          <t xml:space="preserve">Woven pile rugs, man made fibre</t>
        </is>
      </c>
      <c r="B26" s="16" t="inlineStr">
        <is>
          <t xml:space="preserve">5702.42</t>
        </is>
      </c>
      <c r="C26" t="inlineStr">
        <is>
          <t xml:space="preserve">Free</t>
        </is>
      </c>
      <c r="D26">
        <v>0.08</v>
      </c>
      <c r="E26">
        <v>0.08</v>
      </c>
      <c r="F26">
        <v>0.05</v>
      </c>
    </row>
    <row r="27">
      <c r="A27" s="7" t="inlineStr">
        <is>
          <t xml:space="preserve">Tufted rugs, wool</t>
        </is>
      </c>
      <c r="B27" s="16" t="inlineStr">
        <is>
          <t xml:space="preserve">5703.10</t>
        </is>
      </c>
      <c r="C27">
        <v>0.06</v>
      </c>
      <c r="D27">
        <v>0.08</v>
      </c>
      <c r="E27">
        <v>0.08</v>
      </c>
      <c r="F27">
        <v>0.05</v>
      </c>
    </row>
    <row r="28">
      <c r="A28" s="7" t="inlineStr">
        <is>
          <t xml:space="preserve">Tufted rugs, man made fibre</t>
        </is>
      </c>
      <c r="B28" s="16" t="inlineStr">
        <is>
          <t xml:space="preserve">5703.39</t>
        </is>
      </c>
      <c r="C28">
        <v>0.06</v>
      </c>
      <c r="D28">
        <v>0.08</v>
      </c>
      <c r="E28">
        <v>0.08</v>
      </c>
      <c r="F28">
        <v>0.05</v>
      </c>
    </row>
    <row r="30" ht="20" customHeight="1" s="6" customFormat="1">
      <c r="A30" s="6" t="inlineStr">
        <is>
          <t xml:space="preserve">READ THIS BEFORE USING A RATE</t>
        </is>
      </c>
      <c r="B30" s="6"/>
      <c r="C30" s="6"/>
      <c r="D30" s="6"/>
      <c r="E30" s="6"/>
      <c r="F30" s="6"/>
    </row>
    <row r="31" ht="60" customHeight="1">
      <c r="A31" s="7"/>
      <c r="B31" s="8" t="inlineStr">
        <is>
          <t xml:space="preserve">The base is not the same everywhere. The United States charges duty on essentially the FOB value; Europe, Britain and the Gulf charge on a CIF value, freight and insurance in. European, British and Gulf VAT is then charged on the customs value PLUS the duty.</t>
        </is>
      </c>
    </row>
    <row r="32" ht="32" customHeight="1">
      <c r="A32" s="7"/>
      <c r="B32" s="8" t="inlineStr">
        <is>
          <t xml:space="preserve">The Gulf column is the bloc rule of five per cent, not a line we read ourselves.</t>
        </is>
      </c>
    </row>
    <row r="33" ht="46" customHeight="1">
      <c r="A33" s="7"/>
      <c r="B33" s="8" t="inlineStr">
        <is>
          <t xml:space="preserve">A zero rate you do not qualify for is worth nothing. Preference hangs on rules of origin, and the commonest failure is a garment cut and sewn in one country from fabric bought in another.</t>
        </is>
      </c>
    </row>
    <row r="34" ht="60" customHeight="1">
      <c r="A34" s="7"/>
      <c r="B34" s="8" t="inlineStr">
        <is>
          <t xml:space="preserve">The United States charges extra tariff layers on top of these base rates. One of them we could not confirm on the day we checked, so no figure for it appears here or on the site. Ask your customs broker before you quote a US landed cost.</t>
        </is>
      </c>
    </row>
    <row r="35" ht="46" customHeight="1">
      <c r="A35" s="7"/>
      <c r="B35" s="8" t="inlineStr">
        <is>
          <t xml:space="preserve">Rates change at every budget. Confirm the line with a clearing agent on the day. The page this sheet mirrors, with the tariff code each rate was read at, is verimills.com/reference/duty.</t>
        </is>
      </c>
    </row>
    <row r="37" ht="20" customHeight="1" s="6" customFormat="1">
      <c r="A37" s="6" t="inlineStr">
        <is>
          <t xml:space="preserve">NOTES ON PARTICULAR LINES</t>
        </is>
      </c>
      <c r="B37" s="6"/>
      <c r="C37" s="6"/>
      <c r="D37" s="6"/>
      <c r="E37" s="6"/>
      <c r="F37" s="6"/>
    </row>
    <row r="38" ht="158" customHeight="1">
      <c r="A38" s="7" t="inlineStr">
        <is>
          <t xml:space="preserve">T-shirts of man made fibres, knitted</t>
        </is>
      </c>
      <c r="B38" s="16"/>
      <c r="C38" s="8" t="inlineStr">
        <is>
          <t xml:space="preserve">The European and British line here is 6109 90 20 00, which covers wool and fine animal hair as well as man made fibres, and both charge 12.00 per cent on it, the same as on the cotton tee above. So the fibre penalty is an American effect and not a general one: 32 per cent against 16.5 per cent in the United States, and no difference at all in Europe or Britain. The same shirt in cotton is 16.5 per cent for the United States, so changing a polyester tee to cotton for that market is worth more than most price negotiations, and changing it for Europe or Britain is worth nothing in duty.</t>
        </is>
      </c>
    </row>
    <row r="39" ht="74" customHeight="1">
      <c r="A39" s="7" t="inlineStr">
        <is>
          <t xml:space="preserve">Cotton jerseys, pullovers and cardigans, knitted</t>
        </is>
      </c>
      <c r="B39" s="16"/>
      <c r="C39" s="8" t="inlineStr">
        <is>
          <t xml:space="preserve">The US heading drops to 5 per cent at 6110.20.10 where the garment is 36 per cent or more flax by weight. In Europe and Britain the line splits by wearer: 6110 20 91 00 is men's and boys', 6110 20 99 00 women's and girls', and both read 12.00 per cent on 3 September 2026.</t>
        </is>
      </c>
    </row>
    <row r="40" ht="60" customHeight="1">
      <c r="A40" s="7" t="inlineStr">
        <is>
          <t xml:space="preserve">Men's cotton woven shirts</t>
        </is>
      </c>
      <c r="B40" s="16"/>
      <c r="C40" s="8" t="inlineStr">
        <is>
          <t xml:space="preserve">The US heading drops to 8.7 per cent at 6205.20.10 for certified hand loomed and folklore products, which is a real route for some Pakistani and Indian makers and is almost never claimed.</t>
        </is>
      </c>
    </row>
    <row r="41" ht="88" customHeight="1">
      <c r="A41" s="7" t="inlineStr">
        <is>
          <t xml:space="preserve">Printed cotton bed linen</t>
        </is>
      </c>
      <c r="B41" s="16"/>
      <c r="C41" s="8" t="inlineStr">
        <is>
          <t xml:space="preserve">The clearest example on this site of why a six digit code cannot price an import. The same printed cotton sheet is 2.5 per cent napped, 6.7 per cent not napped, 11.9 per cent napped with a piped or embroidered edge and 20.9 per cent not napped with one. A trim decision is a duty decision.</t>
        </is>
      </c>
    </row>
    <row r="42" ht="74" customHeight="1">
      <c r="A42" s="7" t="inlineStr">
        <is>
          <t xml:space="preserve">Cotton bed linen, not printed</t>
        </is>
      </c>
      <c r="B42" s="16"/>
      <c r="C42" s="8" t="inlineStr">
        <is>
          <t xml:space="preserve">The largest single bed linen line into the United States, and it splits exactly like the printed one: 3.8 per cent napped, 6.7 per cent not napped, and 11.9 or 20.9 per cent once there is embroidery, lace, braid, an edging, a trimming, piping or applique work on it.</t>
        </is>
      </c>
    </row>
    <row r="43" ht="74" customHeight="1">
      <c r="A43" s="7" t="inlineStr">
        <is>
          <t xml:space="preserve">Man made fibre bed linen</t>
        </is>
      </c>
      <c r="B43" s="16"/>
      <c r="C43" s="8" t="inlineStr">
        <is>
          <t xml:space="preserve">Polyester and poly cotton sheeting. Note the American rate is roughly double the cotton one at 11.4 against 6.7 per cent, so on a US programme the fibre choice moves the duty as well as the cloth price. In Europe and Britain both fibres pay the same 12 per cent.</t>
        </is>
      </c>
    </row>
    <row r="44" ht="60" customHeight="1">
      <c r="A44" s="7" t="inlineStr">
        <is>
          <t xml:space="preserve">Cotton terry towels and toilet linen</t>
        </is>
      </c>
      <c r="B44" s="16"/>
      <c r="C44" s="8" t="inlineStr">
        <is>
          <t xml:space="preserve">One heading covers a bath towel and a kitchen dish cloth, and one of the few lines where the United States is cheaper than Europe. There is no trim split here: 9.1 per cent is the whole American subheading.</t>
        </is>
      </c>
    </row>
    <row r="45" ht="60" customHeight="1">
      <c r="A45" s="7" t="inlineStr">
        <is>
          <t xml:space="preserve">Cotton table linen</t>
        </is>
      </c>
      <c r="B45" s="16"/>
      <c r="C45" s="8" t="inlineStr">
        <is>
          <t xml:space="preserve">The American split is by weave, not by trim: plain woven tablecloths and napkins are 4.8 per cent, damask 6.1 per cent, other 5.8 per cent, and anything that is not a tablecloth or napkin 6.3 per cent.</t>
        </is>
      </c>
    </row>
    <row r="46" ht="46" customHeight="1">
      <c r="A46" s="7" t="inlineStr">
        <is>
          <t xml:space="preserve">Cotton curtains and interior blinds</t>
        </is>
      </c>
      <c r="B46" s="16"/>
      <c r="C46" s="8" t="inlineStr">
        <is>
          <t xml:space="preserve">European and British declarations split net curtains out from the rest at ten digits, so check which of the two your make actually is before the entry is filed.</t>
        </is>
      </c>
    </row>
    <row r="47" ht="60" customHeight="1">
      <c r="A47" s="7" t="inlineStr">
        <is>
          <t xml:space="preserve">Synthetic fibre curtains and interior blinds</t>
        </is>
      </c>
      <c r="B47" s="16"/>
      <c r="C47" s="8" t="inlineStr">
        <is>
          <t xml:space="preserve">The largest curtain line into the United States by a wide margin. Both American sub-lines read 11.3 per cent, so unusually the classification does not move the rate here.</t>
        </is>
      </c>
    </row>
    <row r="48" ht="74" customHeight="1">
      <c r="A48" s="7" t="inlineStr">
        <is>
          <t xml:space="preserve">Cotton cushion covers and furnishing articles</t>
        </is>
      </c>
      <c r="B48" s="16"/>
      <c r="C48" s="8" t="inlineStr">
        <is>
          <t xml:space="preserve">The heading is written as everything excluding chapter 9404, so an unfilled cushion COVER is here at 6.3 per cent into the United States while the same cushion sold filled is 9404.90 at 4.4 to 7.3 per cent. Filled or unfilled is a different chapter, not a different sub-line.</t>
        </is>
      </c>
    </row>
    <row r="49" ht="116" customHeight="1">
      <c r="A49" s="7" t="inlineStr">
        <is>
          <t xml:space="preserve">Quilts, duvets and comforters</t>
        </is>
      </c>
      <c r="B49" s="16"/>
      <c r="C49" s="8" t="inlineStr">
        <is>
          <t xml:space="preserve">The widest three market gap on this page, and it runs the opposite way to everything above it. A filled duvet enters Britain at 2 per cent and the European Union at 3.7, while the duvet COVER for the same bed is 12 per cent in both. The American line turns on trim again: 4.4 per cent for cotton with no embroidery, lace, braid, edging, trimming or piping, and 12.8 per cent the moment there is any.</t>
        </is>
      </c>
    </row>
    <row r="50" ht="46" customHeight="1">
      <c r="A50" s="7" t="inlineStr">
        <is>
          <t xml:space="preserve">Pillows, cushions and other filled bedding</t>
        </is>
      </c>
      <c r="B50" s="16"/>
      <c r="C50" s="8" t="inlineStr">
        <is>
          <t xml:space="preserve">Same shape as the duvet line: 4.4 per cent for untrimmed cotton, 5.3 and 6 per cent on the older cotton and other sub-lines, 7.3 per cent for the rest.</t>
        </is>
      </c>
    </row>
    <row r="51" ht="46" customHeight="1">
      <c r="A51" s="7" t="inlineStr">
        <is>
          <t xml:space="preserve">Cotton blankets and throws</t>
        </is>
      </c>
      <c r="B51" s="16"/>
      <c r="C51" s="8" t="inlineStr">
        <is>
          <t xml:space="preserve">One of the few home textile lines where Britain and Europe are both cheaper than the United States, and where they differ from each other.</t>
        </is>
      </c>
    </row>
    <row r="52" ht="88" customHeight="1">
      <c r="A52" s="7" t="inlineStr">
        <is>
          <t xml:space="preserve">Synthetic fibre blankets and throws</t>
        </is>
      </c>
      <c r="B52" s="16"/>
      <c r="C52" s="8" t="inlineStr">
        <is>
          <t xml:space="preserve">Worth reading against the cotton row directly above. The American rate barely moves between the two fibres, 8.4 against 8.5 per cent, while the European rate jumps from 7.5 to 12 and the British from 6 to 12. On a fleece throw for Europe the fibre choice is worth 4.5 points of duty.</t>
        </is>
      </c>
    </row>
    <row r="53" ht="60" customHeight="1">
      <c r="A53" s="7" t="inlineStr">
        <is>
          <t xml:space="preserve">Woven pile rugs, man made fibre</t>
        </is>
      </c>
      <c r="B53" s="16"/>
      <c r="C53" s="8" t="inlineStr">
        <is>
          <t xml:space="preserve">The largest rug line into the United States, and it enters duty free, which is the single biggest market to market difference in this table. The same rug pays 8 per cent into Europe or Britain.</t>
        </is>
      </c>
    </row>
    <row r="54" ht="32" customHeight="1">
      <c r="A54" s="7" t="inlineStr">
        <is>
          <t xml:space="preserve">Tufted rugs, wool</t>
        </is>
      </c>
      <c r="B54" s="16"/>
      <c r="C54" s="8" t="inlineStr">
        <is>
          <t xml:space="preserve">Both American sub-lines read 6 per cent, hand hooked or not.</t>
        </is>
      </c>
    </row>
    <row r="55" ht="74" customHeight="1">
      <c r="A55" s="7" t="inlineStr">
        <is>
          <t xml:space="preserve">Tufted rugs, man made fibre</t>
        </is>
      </c>
      <c r="B55" s="16"/>
      <c r="C55" s="8" t="inlineStr">
        <is>
          <t xml:space="preserve">Watch the neighbouring code rather than the rate here. HS 5703.21 and 5703.31 in the same heading are artificial TURF, not rugs, and European and British declarations name turf explicitly at ten digits. A rug filed against a turf line is a rejected entry.</t>
        </is>
      </c>
    </row>
  </sheetData>
  <mergeCells count="26">
    <mergeCell ref="A1:F1"/>
    <mergeCell ref="A2:F2"/>
    <mergeCell ref="B5:F5"/>
    <mergeCell ref="B31:F31"/>
    <mergeCell ref="B32:F32"/>
    <mergeCell ref="B33:F33"/>
    <mergeCell ref="B34:F34"/>
    <mergeCell ref="B35:F35"/>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5" right="0.5" top="0.6" bottom="0.6" header="0.3" footer="0.3"/>
  <pageSetup orientation="portrait" fitToWidth="1" fitToHeight="0" paperSize="9"/>
  <drawing r:id="rIdDr"/>
</worksheet>
</file>

<file path=xl/worksheets/sheet3.xml><?xml version="1.0" encoding="utf-8"?>
<worksheet xmlns="http://schemas.openxmlformats.org/spreadsheetml/2006/main" xmlns:r="http://schemas.openxmlformats.org/officeDocument/2006/relationships">
  <sheetPr>
    <tabColor rgb="FF15603A"/>
  </sheetPr>
  <dimension ref="A1:B45"/>
  <sheetViews>
    <sheetView showGridLines="0" workbookViewId="0">
      <pane ySplit="3" topLeftCell="A4" activePane="bottomLeft" state="frozen"/>
      <selection pane="bottomLeft" activeCell="A4" sqref="A4"/>
    </sheetView>
  </sheetViews>
  <sheetFormatPr defaultRowHeight="15"/>
  <cols>
    <col min="1" max="1" width="30" customWidth="1" style="5"/>
    <col min="2" max="2" width="96" customWidth="1" style="5"/>
  </cols>
  <sheetData>
    <row r="1" ht="34" customHeight="1" s="2" customFormat="1">
      <c r="A1" s="1" t="inlineStr">
        <is>
          <t xml:space="preserve">Garment costing template</t>
        </is>
      </c>
      <c r="B1" s="2"/>
    </row>
    <row r="2" ht="15" customHeight="1" s="2" customFormat="1">
      <c r="A2" s="3" t="inlineStr">
        <is>
          <t xml:space="preserve">Verified mills. Smart sourcing.</t>
        </is>
      </c>
      <c r="B2" s="2"/>
    </row>
    <row r="3" ht="6" customHeight="1"/>
    <row r="4" ht="20" customHeight="1" s="6" customFormat="1">
      <c r="A4" s="6" t="inlineStr">
        <is>
          <t xml:space="preserve">WHAT THIS FILE IS</t>
        </is>
      </c>
      <c r="B4" s="6"/>
    </row>
    <row r="5">
      <c r="A5" s="4" t="inlineStr">
        <is>
          <t xml:space="preserve">Dataset</t>
        </is>
      </c>
      <c r="B5" s="5" t="inlineStr">
        <is>
          <t xml:space="preserve">Garment costing template</t>
        </is>
      </c>
    </row>
    <row r="6" ht="34" customHeight="1">
      <c r="A6" s="4" t="inlineStr">
        <is>
          <t xml:space="preserve">About</t>
        </is>
      </c>
      <c r="B6" s="5" t="inlineStr">
        <is>
          <t xml:space="preserve">The shape of a garment cost, with every rate a cell you type. It carries no figure of ours and no market price of any kind.</t>
        </is>
      </c>
    </row>
    <row r="7">
      <c r="A7" s="4" t="inlineStr">
        <is>
          <t xml:space="preserve">Shown on</t>
        </is>
      </c>
      <c r="B7" s="5" t="inlineStr">
        <is>
          <t xml:space="preserve">https://verimills.com/garments/guide/</t>
        </is>
      </c>
    </row>
    <row r="8">
      <c r="A8" s="4" t="inlineStr">
        <is>
          <t xml:space="preserve">File generated</t>
        </is>
      </c>
      <c r="B8" s="5" t="inlineStr">
        <is>
          <t xml:space="preserve">17 October 2026 at 12:38 Pakistan time</t>
        </is>
      </c>
    </row>
    <row r="9">
      <c r="A9" s="4" t="inlineStr">
        <is>
          <t xml:space="preserve">Data as of</t>
        </is>
      </c>
      <c r="B9" s="5" t="inlineStr">
        <is>
          <t xml:space="preserve">see the rows below</t>
        </is>
      </c>
    </row>
    <row r="11" ht="20" customHeight="1" s="6" customFormat="1">
      <c r="A11" s="6" t="inlineStr">
        <is>
          <t xml:space="preserve">WHAT THE WORDS MEAN</t>
        </is>
      </c>
      <c r="B11" s="6"/>
    </row>
    <row r="12" ht="20" customHeight="1">
      <c r="A12" s="17" t="inlineStr">
        <is>
          <t xml:space="preserve">Word or column</t>
        </is>
      </c>
      <c r="B12" s="17" t="inlineStr">
        <is>
          <t xml:space="preserve">What it means</t>
        </is>
      </c>
    </row>
    <row r="13" ht="34" customHeight="1">
      <c r="A13" s="4" t="inlineStr">
        <is>
          <t xml:space="preserve">Structure, not prices</t>
        </is>
      </c>
      <c r="B13" s="5" t="inlineStr">
        <is>
          <t xml:space="preserve">The lines and their order are the point. Every rate is a cell you fill, because a template arriving full of somebody else's numbers is worse than an empty one.</t>
        </is>
      </c>
    </row>
    <row r="14" ht="48" customHeight="1">
      <c r="A14" s="4" t="inlineStr">
        <is>
          <t xml:space="preserve">Fabric consumption</t>
        </is>
      </c>
      <c r="B14" s="5" t="inlineStr">
        <is>
          <t xml:space="preserve">How much cloth one garment eats, including the cutting waste. Usually the largest single line in the cost, often half of it or more, and decided by the pattern, the size ratio and the marker rather than by anyone's negotiating.</t>
        </is>
      </c>
    </row>
    <row r="15" ht="34" customHeight="1">
      <c r="A15" s="4" t="inlineStr">
        <is>
          <t xml:space="preserve">Marker efficiency</t>
        </is>
      </c>
      <c r="B15" s="5" t="inlineStr">
        <is>
          <t xml:space="preserve">The share of the laid cloth that ends up as garment pieces rather than offcut. A few points here are worth more than most of the haggling that happens over the making charge.</t>
        </is>
      </c>
    </row>
    <row r="16" ht="34" customHeight="1">
      <c r="A16" s="4" t="inlineStr">
        <is>
          <t xml:space="preserve">CM</t>
        </is>
      </c>
      <c r="B16" s="5" t="inlineStr">
        <is>
          <t xml:space="preserve">Cutting and making. The factory's charge for the labour and the factory, with no materials in it.</t>
        </is>
      </c>
    </row>
    <row r="17" ht="20" customHeight="1">
      <c r="A17" s="4" t="inlineStr">
        <is>
          <t xml:space="preserve">CMT</t>
        </is>
      </c>
      <c r="B17" s="5" t="inlineStr">
        <is>
          <t xml:space="preserve">Cutting, making and trimming. CM with the trims added, but still without the fabric.</t>
        </is>
      </c>
    </row>
    <row r="18" ht="34" customHeight="1">
      <c r="A18" s="4" t="inlineStr">
        <is>
          <t xml:space="preserve">FOB</t>
        </is>
      </c>
      <c r="B18" s="5" t="inlineStr">
        <is>
          <t xml:space="preserve">Free on board. The whole garment, fabric and trims included, delivered to the ship at the origin port. Two quotations on different terms are not comparable until this is settled.</t>
        </is>
      </c>
    </row>
    <row r="19" ht="62" customHeight="1">
      <c r="A19" s="4" t="inlineStr">
        <is>
          <t xml:space="preserve">SMV</t>
        </is>
      </c>
      <c r="B19" s="5" t="inlineStr">
        <is>
          <t xml:space="preserve">Standard minute value: how many minutes of sewing the garment takes. Multiply by the factory's cost per minute and you have the making charge. When a factory says it cannot meet a price, this is the number to ask for, because it is checkable and it is where a fair conversation starts.</t>
        </is>
      </c>
    </row>
    <row r="20" ht="34" customHeight="1">
      <c r="A20" s="4" t="inlineStr">
        <is>
          <t xml:space="preserve">Line efficiency</t>
        </is>
      </c>
      <c r="B20" s="5" t="inlineStr">
        <is>
          <t xml:space="preserve">The share of those minutes the sewing line actually achieves. A line running at fifty per cent and one at seventy are different businesses at the same wage.</t>
        </is>
      </c>
    </row>
    <row r="21" ht="48" customHeight="1">
      <c r="A21" s="4" t="inlineStr">
        <is>
          <t xml:space="preserve">Trims and interlining</t>
        </is>
      </c>
      <c r="B21" s="5" t="inlineStr">
        <is>
          <t xml:space="preserve">Thread, labels, buttons, zips, elastic, interlining. Small money that causes large problems, which is why buyers nominate the supplier for the ones that would be expensive to get wrong.</t>
        </is>
      </c>
    </row>
    <row r="22" ht="34" customHeight="1">
      <c r="A22" s="4" t="inlineStr">
        <is>
          <t xml:space="preserve">Round placeholder</t>
        </is>
      </c>
      <c r="B22" s="5" t="inlineStr">
        <is>
          <t xml:space="preserve">Every yellow input is a deliberately round number so it cannot be taken for our view of a market. Type over all of them.</t>
        </is>
      </c>
    </row>
    <row r="24" ht="20" customHeight="1" s="6" customFormat="1">
      <c r="A24" s="6" t="inlineStr">
        <is>
          <t xml:space="preserve">WHAT IT IS FOR</t>
        </is>
      </c>
      <c r="B24" s="6"/>
    </row>
    <row r="25" ht="20" customHeight="1">
      <c r="A25" s="4"/>
      <c r="B25" s="5" t="inlineStr">
        <is>
          <t xml:space="preserve">Taking an FOB quotation apart into fabric, trims, making and the factory's own costs.</t>
        </is>
      </c>
    </row>
    <row r="26" ht="20" customHeight="1">
      <c r="A26" s="4"/>
      <c r="B26" s="5" t="inlineStr">
        <is>
          <t xml:space="preserve">Testing a factory's price against its own stated minutes and cost per minute.</t>
        </is>
      </c>
    </row>
    <row r="28" ht="20" customHeight="1" s="6" customFormat="1">
      <c r="A28" s="6" t="inlineStr">
        <is>
          <t xml:space="preserve">WHAT IT CANNOT TELL YOU</t>
        </is>
      </c>
      <c r="B28" s="6"/>
    </row>
    <row r="29" ht="34" customHeight="1">
      <c r="A29" s="4"/>
      <c r="B29" s="5" t="inlineStr">
        <is>
          <t xml:space="preserve">It contains no VeriMills figure of any kind, so it cannot tell you what a garment should cost.</t>
        </is>
      </c>
    </row>
    <row r="30" ht="34" customHeight="1">
      <c r="A30" s="4"/>
      <c r="B30" s="5" t="inlineStr">
        <is>
          <t xml:space="preserve">Compliance testing, third party inspection and freight are separate lines in a real order and are not modelled here.</t>
        </is>
      </c>
    </row>
    <row r="32" ht="20" customHeight="1" s="6" customFormat="1">
      <c r="A32" s="6" t="inlineStr">
        <is>
          <t xml:space="preserve">Sources and licence</t>
        </is>
      </c>
      <c r="B32" s="6"/>
    </row>
    <row r="33" ht="34" customHeight="1">
      <c r="A33" s="4"/>
      <c r="B33" s="5" t="inlineStr">
        <is>
          <t xml:space="preserve">VeriMills. This sheet is our own arithmetic. It is not the output of any third party and carries no third party licence.</t>
        </is>
      </c>
    </row>
    <row r="35" ht="20" customHeight="1" s="6" customFormat="1">
      <c r="A35" s="6" t="inlineStr">
        <is>
          <t xml:space="preserve">Terms of use</t>
        </is>
      </c>
      <c r="B35" s="6"/>
    </row>
    <row r="36">
      <c r="A36" s="4"/>
      <c r="B36" s="5" t="inlineStr">
        <is>
          <t xml:space="preserve">Nothing in this file is an offer, a quotation, or advice to buy or sell.</t>
        </is>
      </c>
    </row>
    <row r="37" ht="34" customHeight="1">
      <c r="A37" s="4"/>
      <c r="B37" s="5" t="inlineStr">
        <is>
          <t xml:space="preserve">Figures are reproduced from the sources named above. Any rebasing, unit conversion or derived ratio is VeriMills arithmetic and is not the output of those sources.</t>
        </is>
      </c>
    </row>
    <row r="39">
      <c r="A39" s="4" t="inlineStr">
        <is>
          <t xml:space="preserve">Contact</t>
        </is>
      </c>
      <c r="B39" s="5" t="inlineStr">
        <is>
          <t xml:space="preserve">Danish Wazir Ahmed</t>
        </is>
      </c>
    </row>
    <row r="40">
      <c r="A40" s="4"/>
      <c r="B40" s="5" t="inlineStr">
        <is>
          <t xml:space="preserve">DW@verimills.com</t>
        </is>
      </c>
    </row>
    <row r="41">
      <c r="A41" s="4"/>
      <c r="B41" s="5" t="inlineStr">
        <is>
          <t xml:space="preserve">+92 321 389 7850</t>
        </is>
      </c>
    </row>
    <row r="42">
      <c r="A42" s="4"/>
      <c r="B42" s="5" t="inlineStr">
        <is>
          <t xml:space="preserve">Karachi, Pakistan and Dhaka, Bangladesh</t>
        </is>
      </c>
    </row>
    <row r="43">
      <c r="A43" s="4"/>
      <c r="B43" s="5" t="inlineStr">
        <is>
          <t xml:space="preserve">https://verimills.com</t>
        </is>
      </c>
    </row>
  </sheetData>
  <mergeCells count="2">
    <mergeCell ref="A1:B1"/>
    <mergeCell ref="A2:B2"/>
  </mergeCells>
  <pageMargins left="0.5" right="0.5" top="0.6" bottom="0.6" header="0.3" footer="0.3"/>
  <pageSetup orientation="portrait" fitToWidth="1" fitToHeight="0" paperSize="9"/>
  <drawing r:id="rIdDr"/>
</worksheet>
</file>

<file path=docProps/app.xml><?xml version="1.0" encoding="utf-8"?>
<Properties xmlns="http://schemas.openxmlformats.org/officeDocument/2006/extended-properties" xmlns:vt="http://schemas.openxmlformats.org/officeDocument/2006/docPropsVTypes">
  <Application>VeriMills</Application>
  <Company>VeriMills</Company>
</Properties>
</file>

<file path=docProps/core.xml><?xml version="1.0" encoding="utf-8"?>
<cp:coreProperties xmlns:cp="http://schemas.openxmlformats.org/package/2006/metadata/core-properties" xmlns:dc="http://purl.org/dc/elements/1.1/" xmlns:dcterms="http://purl.org/dc/terms/" xmlns:xsi="http://www.w3.org/2001/XMLSchema-instance">
  <dc:title>Garment cost</dc:title>
  <dc:creator>VeriMills</dc:creator>
  <cp:lastModifiedBy>VeriMills</cp:lastModifiedBy>
  <cp:category>Textile market data</cp:category>
</cp:coreProperties>
</file>