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ven" sheetId="1" r:id="rId1"/>
    <sheet name="Knit" sheetId="2" r:id="rId2"/>
    <sheet name="How to read it" sheetId="3" r:id="rId3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9">
    <font>
      <sz val="11"/>
      <color rgb="FF101211"/>
      <name val="Calibri"/>
      <family val="2"/>
    </font>
    <font>
      <b/>
      <sz val="16"/>
      <color rgb="FFFFFFFF"/>
      <name val="Calibri"/>
      <family val="2"/>
    </font>
    <font>
      <sz val="10"/>
      <color rgb="FFFFFFFF"/>
      <name val="Calibri"/>
      <family val="2"/>
    </font>
    <font>
      <b/>
      <sz val="10"/>
      <color rgb="FF55605A"/>
      <name val="Calibri"/>
      <family val="2"/>
    </font>
    <font>
      <b/>
      <sz val="11"/>
      <color rgb="FF15603A"/>
      <name val="Calibri"/>
      <family val="2"/>
    </font>
    <font>
      <b/>
      <sz val="11"/>
      <color rgb="FF101211"/>
      <name val="Calibri"/>
      <family val="2"/>
    </font>
    <font>
      <sz val="10"/>
      <color rgb="FF55605A"/>
      <name val="Calibri"/>
      <family val="2"/>
    </font>
    <font>
      <b/>
      <sz val="12"/>
      <color rgb="FF101211"/>
      <name val="Calibri"/>
      <family val="2"/>
    </font>
    <font>
      <b/>
      <sz val="10"/>
      <color rgb="FF1012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5603A"/>
        <bgColor indexed="64"/>
      </patternFill>
    </fill>
    <fill>
      <patternFill patternType="solid">
        <fgColor rgb="FFEAF2ED"/>
        <bgColor indexed="64"/>
      </patternFill>
    </fill>
    <fill>
      <patternFill patternType="solid">
        <fgColor rgb="FFFFF6D8"/>
        <bgColor indexed="64"/>
      </patternFill>
    </fill>
    <fill>
      <patternFill patternType="solid">
        <fgColor rgb="FFEEF1EC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15603A"/>
      </top>
      <bottom style="thin">
        <color rgb="FF15603A"/>
      </bottom>
      <diagonal/>
    </border>
    <border>
      <left style="thin">
        <color rgb="FFB8912A"/>
      </left>
      <right style="thin">
        <color rgb="FFB8912A"/>
      </right>
      <top style="thin">
        <color rgb="FFB8912A"/>
      </top>
      <bottom style="thin">
        <color rgb="FFB8912A"/>
      </bottom>
      <diagonal/>
    </border>
    <border>
      <left/>
      <right/>
      <top style="medium">
        <color rgb="FF15603A"/>
      </top>
      <bottom style="medium">
        <color rgb="FF15603A"/>
      </bottom>
      <diagonal/>
    </border>
    <border>
      <left/>
      <right/>
      <top/>
      <bottom style="thin">
        <color rgb="FFBFC4B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indent="4"/>
    </xf>
    <xf numFmtId="0" fontId="0" fillId="2" borderId="0" xfId="0" applyFill="1"/>
    <xf numFmtId="0" fontId="2" fillId="2" borderId="0" xfId="0" applyFont="1" applyFill="1" applyAlignment="1">
      <alignment horizontal="left" vertical="center" indent="4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top"/>
    </xf>
    <xf numFmtId="0" fontId="5" fillId="4" borderId="2" xfId="0" applyFont="1" applyFill="1" applyBorder="1" applyAlignment="1">
      <alignment horizontal="right" vertical="center"/>
    </xf>
    <xf numFmtId="0" fontId="6" fillId="0" borderId="0" xfId="0" applyFont="1" applyAlignment="1">
      <alignment vertical="top" wrapText="1"/>
    </xf>
    <xf numFmtId="164" fontId="0" fillId="0" borderId="0" xfId="0" applyNumberFormat="1" applyAlignment="1">
      <alignment horizontal="right" vertical="center"/>
    </xf>
    <xf numFmtId="164" fontId="7" fillId="3" borderId="3" xfId="0" applyFont="1" applyFill="1" applyBorder="1" applyNumberFormat="1" applyAlignment="1">
      <alignment horizontal="right" vertical="center"/>
    </xf>
    <xf numFmtId="0" fontId="0" fillId="0" borderId="0" xfId="0" applyAlignment="1">
      <alignment vertical="top"/>
    </xf>
    <xf numFmtId="0" fontId="0" fillId="0" borderId="0" xfId="0" applyAlignment="1">
      <alignment horizontal="right" vertical="center"/>
    </xf>
    <xf numFmtId="0" fontId="8" fillId="5" borderId="4" xfId="0" applyFont="1" applyFill="1" applyBorder="1" applyAlignment="1">
      <alignment vertical="bottom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5603A"/>
  </sheetPr>
  <dimension ref="A1:C50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" customWidth="1" style="13"/>
    <col min="2" max="2" width="18" customWidth="1" style="14"/>
    <col min="3" max="3" width="66" customWidth="1" style="10"/>
  </cols>
  <sheetData>
    <row r="1" ht="34" customHeight="1" s="2" customFormat="1">
      <c r="A1" s="1" t="inlineStr">
        <is>
          <t xml:space="preserve">Fabric weight calculator</t>
        </is>
      </c>
      <c r="B1" s="2"/>
      <c r="C1" s="2"/>
    </row>
    <row r="2" ht="15" customHeight="1" s="2" customFormat="1">
      <c r="A2" s="3" t="inlineStr">
        <is>
          <t xml:space="preserve">Verified mills. Smart sourcing.</t>
        </is>
      </c>
      <c r="B2" s="2"/>
      <c r="C2" s="2"/>
    </row>
    <row r="3" ht="6" customHeight="1"/>
    <row r="4" ht="18" customHeight="1">
      <c r="A4" s="4" t="inlineStr">
        <is>
          <t xml:space="preserve">Dataset</t>
        </is>
      </c>
      <c r="B4" s="5" t="inlineStr">
        <is>
          <t xml:space="preserve">Fabric weight calculator</t>
        </is>
      </c>
    </row>
    <row r="5" ht="32" customHeight="1">
      <c r="A5" s="4" t="inlineStr">
        <is>
          <t xml:space="preserve">About</t>
        </is>
      </c>
      <c r="B5" s="5" t="inlineStr">
        <is>
          <t xml:space="preserve">Type a construction into the input cells and read the weight and the yarn it will consume. Every figure below the inputs is a live formula.</t>
        </is>
      </c>
    </row>
    <row r="6" ht="18" customHeight="1">
      <c r="A6" s="4" t="inlineStr">
        <is>
          <t xml:space="preserve">Shown on</t>
        </is>
      </c>
      <c r="B6" s="5" t="inlineStr">
        <is>
          <t xml:space="preserve">https://verimills.com/raw-materials/guide/units/#fabric-maths</t>
        </is>
      </c>
    </row>
    <row r="7" ht="18" customHeight="1">
      <c r="A7" s="4" t="inlineStr">
        <is>
          <t xml:space="preserve">File generated</t>
        </is>
      </c>
      <c r="B7" s="5" t="inlineStr">
        <is>
          <t xml:space="preserve">17 October 2026 at 12:38 Pakistan time</t>
        </is>
      </c>
    </row>
    <row r="8">
      <c r="A8" s="4" t="inlineStr">
        <is>
          <t xml:space="preserve">Data as of</t>
        </is>
      </c>
      <c r="B8" s="5" t="inlineStr">
        <is>
          <t xml:space="preserve">see the rows below</t>
        </is>
      </c>
    </row>
    <row r="10" ht="20" customHeight="1" s="6" customFormat="1">
      <c r="A10" s="6" t="inlineStr">
        <is>
          <t xml:space="preserve">Sources and licence</t>
        </is>
      </c>
      <c r="B10" s="6"/>
      <c r="C10" s="6"/>
    </row>
    <row r="11" ht="32" customHeight="1">
      <c r="A11" s="4"/>
      <c r="B11" s="5" t="inlineStr">
        <is>
          <t xml:space="preserve">VeriMills. This sheet is our own arithmetic. It is not the output of any third party and carries no third party licence.</t>
        </is>
      </c>
    </row>
    <row r="13" ht="20" customHeight="1" s="6" customFormat="1">
      <c r="A13" s="6" t="inlineStr">
        <is>
          <t xml:space="preserve">Terms of use</t>
        </is>
      </c>
      <c r="B13" s="6"/>
      <c r="C13" s="6"/>
    </row>
    <row r="14" ht="18" customHeight="1">
      <c r="A14" s="4"/>
      <c r="B14" s="5" t="inlineStr">
        <is>
          <t xml:space="preserve">Nothing in this file is an offer, a quotation, or advice to buy or sell.</t>
        </is>
      </c>
    </row>
    <row r="15" ht="32" customHeight="1">
      <c r="A15" s="4"/>
      <c r="B15" s="5" t="inlineStr">
        <is>
          <t xml:space="preserve">Figures are reproduced from the sources named above. Any rebasing, unit conversion or derived ratio is VeriMills arithmetic and is not the output of those sources.</t>
        </is>
      </c>
    </row>
    <row r="17">
      <c r="A17" s="4" t="inlineStr">
        <is>
          <t xml:space="preserve">Contact</t>
        </is>
      </c>
      <c r="B17" s="5" t="inlineStr">
        <is>
          <t xml:space="preserve">Danish Wazir Ahmed</t>
        </is>
      </c>
    </row>
    <row r="18">
      <c r="A18" s="4"/>
      <c r="B18" s="5" t="inlineStr">
        <is>
          <t xml:space="preserve">DW@verimills.com</t>
        </is>
      </c>
    </row>
    <row r="19">
      <c r="A19" s="4"/>
      <c r="B19" s="5" t="inlineStr">
        <is>
          <t xml:space="preserve">+92 321 389 7850</t>
        </is>
      </c>
    </row>
    <row r="20" ht="18" customHeight="1">
      <c r="A20" s="4"/>
      <c r="B20" s="5" t="inlineStr">
        <is>
          <t xml:space="preserve">Karachi, Pakistan and Dhaka, Bangladesh</t>
        </is>
      </c>
    </row>
    <row r="21" ht="18" customHeight="1">
      <c r="A21" s="4"/>
      <c r="B21" s="5" t="inlineStr">
        <is>
          <t xml:space="preserve">https://verimills.com</t>
        </is>
      </c>
    </row>
    <row r="23" ht="20" customHeight="1" s="6" customFormat="1">
      <c r="A23" s="6" t="inlineStr">
        <is>
          <t xml:space="preserve">THE DATA STARTS BELOW THIS LINE</t>
        </is>
      </c>
      <c r="B23" s="6"/>
      <c r="C23" s="6"/>
    </row>
    <row r="25" ht="20" customHeight="1" s="6" customFormat="1">
      <c r="A25" s="6" t="inlineStr">
        <is>
          <t xml:space="preserve">TYPE YOUR CONSTRUCTION HERE</t>
        </is>
      </c>
      <c r="B25" s="6"/>
      <c r="C25" s="7" t="inlineStr">
        <is>
          <t xml:space="preserve">The yellow cells are yours to change</t>
        </is>
      </c>
    </row>
    <row r="26">
      <c r="A26" s="8" t="inlineStr">
        <is>
          <t xml:space="preserve">Warp count, Ne</t>
        </is>
      </c>
      <c r="B26" s="9">
        <v>40</v>
      </c>
      <c r="C26" s="10" t="inlineStr">
        <is>
          <t xml:space="preserve">The yarn running the length of the roll</t>
        </is>
      </c>
    </row>
    <row r="27">
      <c r="A27" s="8" t="inlineStr">
        <is>
          <t xml:space="preserve">Weft count, Ne</t>
        </is>
      </c>
      <c r="B27" s="9">
        <v>40</v>
      </c>
      <c r="C27" s="10" t="inlineStr">
        <is>
          <t xml:space="preserve">The yarn running across it</t>
        </is>
      </c>
    </row>
    <row r="28">
      <c r="A28" s="8" t="inlineStr">
        <is>
          <t xml:space="preserve">Ends per inch, EPI</t>
        </is>
      </c>
      <c r="B28" s="9">
        <v>133</v>
      </c>
      <c r="C28" s="10" t="inlineStr">
        <is>
          <t xml:space="preserve">Warp threads per inch</t>
        </is>
      </c>
    </row>
    <row r="29">
      <c r="A29" s="8" t="inlineStr">
        <is>
          <t xml:space="preserve">Picks per inch, PPI</t>
        </is>
      </c>
      <c r="B29" s="9">
        <v>72</v>
      </c>
      <c r="C29" s="10" t="inlineStr">
        <is>
          <t xml:space="preserve">Weft threads per inch</t>
        </is>
      </c>
    </row>
    <row r="30">
      <c r="A30" s="8" t="inlineStr">
        <is>
          <t xml:space="preserve">Warp allowance</t>
        </is>
      </c>
      <c r="B30" s="9">
        <v>0.1</v>
      </c>
      <c r="C30" s="10" t="inlineStr">
        <is>
          <t xml:space="preserve">Crimp and waste. A PLANNING figure, not a specification. 0.10 is 10 per cent.</t>
        </is>
      </c>
    </row>
    <row r="31">
      <c r="A31" s="8" t="inlineStr">
        <is>
          <t xml:space="preserve">Weft allowance</t>
        </is>
      </c>
      <c r="B31" s="9">
        <v>0.05</v>
      </c>
      <c r="C31" s="10" t="inlineStr">
        <is>
          <t xml:space="preserve">Same. The mill measures its own on its own looms.</t>
        </is>
      </c>
    </row>
    <row r="32">
      <c r="A32" s="8" t="inlineStr">
        <is>
          <t xml:space="preserve">Width, inches</t>
        </is>
      </c>
      <c r="B32" s="9">
        <v>57</v>
      </c>
      <c r="C32" s="10" t="inlineStr">
        <is>
          <t xml:space="preserve">Finished or greige, but be consistent</t>
        </is>
      </c>
    </row>
    <row r="34" ht="20" customHeight="1" s="6" customFormat="1">
      <c r="A34" s="6" t="inlineStr">
        <is>
          <t xml:space="preserve">THE ANSWER</t>
        </is>
      </c>
      <c r="B34" s="6"/>
      <c r="C34" s="6"/>
    </row>
    <row r="35">
      <c r="A35" s="8" t="inlineStr">
        <is>
          <t xml:space="preserve">Warp, g/m2</t>
        </is>
      </c>
      <c r="B35" s="11">
        <f>23.2487*B28*(1+B30)/B26</f>
      </c>
      <c r="C35" s="10" t="inlineStr">
        <is>
          <t xml:space="preserve">grams per square metre contributed by the warp</t>
        </is>
      </c>
    </row>
    <row r="36">
      <c r="A36" s="8" t="inlineStr">
        <is>
          <t xml:space="preserve">Weft, g/m2</t>
        </is>
      </c>
      <c r="B36" s="11">
        <f>23.2487*B29*(1+B31)/B27</f>
      </c>
      <c r="C36" s="10" t="inlineStr">
        <is>
          <t xml:space="preserve">grams per square metre contributed by the weft</t>
        </is>
      </c>
    </row>
    <row r="37">
      <c r="A37" s="8" t="inlineStr">
        <is>
          <t xml:space="preserve">GSM</t>
        </is>
      </c>
      <c r="B37" s="12">
        <f>B35+B36</f>
      </c>
      <c r="C37" s="10" t="inlineStr">
        <is>
          <t xml:space="preserve">grams per square metre, the two added</t>
        </is>
      </c>
    </row>
    <row r="38">
      <c r="A38" s="8" t="inlineStr">
        <is>
          <t xml:space="preserve">Ounces per square yard</t>
        </is>
      </c>
      <c r="B38" s="11">
        <f>B37/33.906</f>
      </c>
      <c r="C38" s="10" t="inlineStr">
        <is>
          <t xml:space="preserve">the same weight in the unit denim is quoted in</t>
        </is>
      </c>
    </row>
    <row r="39">
      <c r="A39" s="8" t="inlineStr">
        <is>
          <t xml:space="preserve">Yarn per metre of fabric, g</t>
        </is>
      </c>
      <c r="B39" s="11">
        <f>0.590542*B32*(B28*(1+B30)/B26+B29*(1+B31)/B27)</f>
      </c>
      <c r="C39" s="10" t="inlineStr">
        <is>
          <t xml:space="preserve">what one metre of this cloth eats</t>
        </is>
      </c>
    </row>
    <row r="40">
      <c r="A40" s="8" t="inlineStr">
        <is>
          <t xml:space="preserve">  of which warp, g</t>
        </is>
      </c>
      <c r="B40" s="11">
        <f>0.590542*B32*B28*(1+B30)/B26</f>
      </c>
      <c r="C40" s="10"/>
    </row>
    <row r="41">
      <c r="A41" s="8" t="inlineStr">
        <is>
          <t xml:space="preserve">  of which weft, g</t>
        </is>
      </c>
      <c r="B41" s="11">
        <f>0.590542*B32*B29*(1+B31)/B27</f>
      </c>
      <c r="C41" s="10"/>
    </row>
    <row r="42">
      <c r="A42" s="8" t="inlineStr">
        <is>
          <t xml:space="preserve">Metres per kg of yarn</t>
        </is>
      </c>
      <c r="B42" s="11">
        <f>1000/B39</f>
      </c>
      <c r="C42" s="10"/>
    </row>
    <row r="43">
      <c r="A43" s="8" t="inlineStr">
        <is>
          <t xml:space="preserve">Yarn for 10,000 m, kg</t>
        </is>
      </c>
      <c r="B43" s="11">
        <f>B39*10</f>
      </c>
      <c r="C43" s="10" t="inlineStr">
        <is>
          <t xml:space="preserve">before dyeing and finishing losses</t>
        </is>
      </c>
    </row>
    <row r="45" ht="20" customHeight="1" s="6" customFormat="1">
      <c r="A45" s="6" t="inlineStr">
        <is>
          <t xml:space="preserve">Where 23.2487 comes from</t>
        </is>
      </c>
      <c r="B45" s="6"/>
      <c r="C45" s="6"/>
    </row>
    <row r="46" ht="46" customHeight="1">
      <c r="A46" s="13"/>
      <c r="B46" s="10" t="inlineStr">
        <is>
          <t xml:space="preserve">One metre of width holds EPI x 39.3701 ends. One metre of a 1s Ne yarn weighs 453.59237 x 1.0936 / 840 = 0.590542 g. Multiply the two and you get 23.2487. It is arithmetic, not a fudge factor.</t>
        </is>
      </c>
    </row>
    <row r="47" ht="32" customHeight="1">
      <c r="A47" s="13"/>
      <c r="B47" s="10" t="inlineStr">
        <is>
          <t xml:space="preserve">Ounces per square yard is GSM / 33.906, because one ounce is 28.349523 g and one square yard is 0.83612736 square metres.</t>
        </is>
      </c>
    </row>
    <row r="49" ht="20" customHeight="1" s="6" customFormat="1">
      <c r="A49" s="6" t="inlineStr">
        <is>
          <t xml:space="preserve">Read this before you use the answer</t>
        </is>
      </c>
      <c r="B49" s="6"/>
      <c r="C49" s="6"/>
    </row>
    <row r="50" ht="60" customHeight="1">
      <c r="A50" s="13"/>
      <c r="B50" s="10" t="inlineStr">
        <is>
          <t xml:space="preserve">The allowances are planning figures and so is the result. A calculated GSM tells you what to expect and what to argue about. Only a sealed sample and a test report tell you what you are buying. A greige weight and a finished weight are different numbers for the same cloth.</t>
        </is>
      </c>
    </row>
  </sheetData>
  <mergeCells count="14">
    <mergeCell ref="A1:C1"/>
    <mergeCell ref="A2:C2"/>
    <mergeCell ref="B4:C4"/>
    <mergeCell ref="B5:C5"/>
    <mergeCell ref="B6:C6"/>
    <mergeCell ref="B7:C7"/>
    <mergeCell ref="B11:C11"/>
    <mergeCell ref="B14:C14"/>
    <mergeCell ref="B15:C15"/>
    <mergeCell ref="B20:C20"/>
    <mergeCell ref="B21:C21"/>
    <mergeCell ref="B46:C46"/>
    <mergeCell ref="B47:C47"/>
    <mergeCell ref="B50:C50"/>
  </mergeCells>
  <pageMargins left="0.5" right="0.5" top="0.6" bottom="0.6" header="0.3" footer="0.3"/>
  <pageSetup orientation="portrait" fitToWidth="1" fitToHeight="0" paperSize="9"/>
  <drawing r:id="rIdDr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5603A"/>
  </sheetPr>
  <dimension ref="A1:C25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" customWidth="1" style="13"/>
    <col min="2" max="2" width="18" customWidth="1" style="14"/>
    <col min="3" max="3" width="66" customWidth="1" style="10"/>
  </cols>
  <sheetData>
    <row r="1" ht="34" customHeight="1" s="2" customFormat="1">
      <c r="A1" s="1" t="inlineStr">
        <is>
          <t xml:space="preserve">Knit consumption</t>
        </is>
      </c>
      <c r="B1" s="2"/>
      <c r="C1" s="2"/>
    </row>
    <row r="2" ht="15" customHeight="1" s="2" customFormat="1">
      <c r="A2" s="3" t="inlineStr">
        <is>
          <t xml:space="preserve">Verified mills. Smart sourcing.</t>
        </is>
      </c>
      <c r="B2" s="2"/>
      <c r="C2" s="2"/>
    </row>
    <row r="3" ht="6" customHeight="1"/>
    <row r="4" ht="46" customHeight="1">
      <c r="A4" s="10" t="inlineStr">
        <is>
          <t xml:space="preserve">A knit weight cannot be predicted from the count, because the loop length decides it and the loop length is a machine setting. So this runs the other way: from the finished weight you know, to the yarn the order will consume.</t>
        </is>
      </c>
    </row>
    <row r="6" ht="20" customHeight="1" s="6" customFormat="1">
      <c r="A6" s="6" t="inlineStr">
        <is>
          <t xml:space="preserve">TYPE YOUR KNIT HERE</t>
        </is>
      </c>
      <c r="B6" s="6"/>
      <c r="C6" s="7" t="inlineStr">
        <is>
          <t xml:space="preserve">The yellow cells are yours to change</t>
        </is>
      </c>
    </row>
    <row r="7">
      <c r="A7" s="8" t="inlineStr">
        <is>
          <t xml:space="preserve">Finished weight, g/m2</t>
        </is>
      </c>
      <c r="B7" s="9">
        <v>160</v>
      </c>
      <c r="C7" s="10" t="inlineStr">
        <is>
          <t xml:space="preserve">measured on the finished cloth</t>
        </is>
      </c>
    </row>
    <row r="8">
      <c r="A8" s="8" t="inlineStr">
        <is>
          <t xml:space="preserve">Open width, inches</t>
        </is>
      </c>
      <c r="B8" s="9">
        <v>72</v>
      </c>
      <c r="C8" s="10"/>
    </row>
    <row r="9">
      <c r="A9" s="8" t="inlineStr">
        <is>
          <t xml:space="preserve">Process loss</t>
        </is>
      </c>
      <c r="B9" s="9">
        <v>0.15</v>
      </c>
      <c r="C9" s="10" t="inlineStr">
        <is>
          <t xml:space="preserve">knitting waste, dyeing loss and inspection cuts together</t>
        </is>
      </c>
    </row>
    <row r="11" ht="20" customHeight="1" s="6" customFormat="1">
      <c r="A11" s="6" t="inlineStr">
        <is>
          <t xml:space="preserve">THE ANSWER</t>
        </is>
      </c>
      <c r="B11" s="6"/>
      <c r="C11" s="6"/>
    </row>
    <row r="12">
      <c r="A12" s="8" t="inlineStr">
        <is>
          <t xml:space="preserve">Grams per metre</t>
        </is>
      </c>
      <c r="B12" s="11">
        <f>B7/39.3701*B8</f>
      </c>
      <c r="C12" s="10"/>
    </row>
    <row r="13">
      <c r="A13" s="8" t="inlineStr">
        <is>
          <t xml:space="preserve">With process loss, g</t>
        </is>
      </c>
      <c r="B13" s="12">
        <f>B12*(1+B9)</f>
      </c>
      <c r="C13" s="10"/>
    </row>
    <row r="14">
      <c r="A14" s="8" t="inlineStr">
        <is>
          <t xml:space="preserve">Metres per kg</t>
        </is>
      </c>
      <c r="B14" s="11">
        <f>1000/B13</f>
      </c>
      <c r="C14" s="10"/>
    </row>
    <row r="15">
      <c r="A15" s="8" t="inlineStr">
        <is>
          <t xml:space="preserve">Ounces per square yard</t>
        </is>
      </c>
      <c r="B15" s="11">
        <f>B7/33.906</f>
      </c>
      <c r="C15" s="10"/>
    </row>
    <row r="17" ht="20" customHeight="1" s="6" customFormat="1">
      <c r="A17" s="6" t="inlineStr">
        <is>
          <t xml:space="preserve">If you have the machine settings</t>
        </is>
      </c>
      <c r="B17" s="6"/>
      <c r="C17" s="6"/>
    </row>
    <row r="18" ht="32" customHeight="1">
      <c r="A18" s="13"/>
      <c r="B18" s="10" t="inlineStr">
        <is>
          <t xml:space="preserve">GSM = courses per cm x wales per cm x stitch length in mm x tex / 100. That is the same physics as the woven formula, counting loops instead of crossings.</t>
        </is>
      </c>
    </row>
    <row r="20" ht="20" customHeight="1" s="6" customFormat="1">
      <c r="A20" s="6" t="inlineStr">
        <is>
          <t xml:space="preserve">TYPE THEM HERE</t>
        </is>
      </c>
      <c r="B20" s="6"/>
      <c r="C20" s="7" t="inlineStr">
        <is>
          <t xml:space="preserve">The yellow cells are yours to change</t>
        </is>
      </c>
    </row>
    <row r="21">
      <c r="A21" s="8" t="inlineStr">
        <is>
          <t xml:space="preserve">Courses per cm</t>
        </is>
      </c>
      <c r="B21" s="9">
        <v>20</v>
      </c>
      <c r="C21" s="10"/>
    </row>
    <row r="22">
      <c r="A22" s="8" t="inlineStr">
        <is>
          <t xml:space="preserve">Wales per cm</t>
        </is>
      </c>
      <c r="B22" s="9">
        <v>15</v>
      </c>
      <c r="C22" s="10"/>
    </row>
    <row r="23">
      <c r="A23" s="8" t="inlineStr">
        <is>
          <t xml:space="preserve">Stitch length, mm</t>
        </is>
      </c>
      <c r="B23" s="9">
        <v>2.9</v>
      </c>
      <c r="C23" s="10"/>
    </row>
    <row r="24">
      <c r="A24" s="8" t="inlineStr">
        <is>
          <t xml:space="preserve">Yarn tex</t>
        </is>
      </c>
      <c r="B24" s="9">
        <v>19.7</v>
      </c>
      <c r="C24" s="10" t="inlineStr">
        <is>
          <t xml:space="preserve">30s Ne is 19.7 tex</t>
        </is>
      </c>
    </row>
    <row r="25">
      <c r="A25" s="8" t="inlineStr">
        <is>
          <t xml:space="preserve">GSM from settings</t>
        </is>
      </c>
      <c r="B25" s="12">
        <f>B21*B22*B23*B24/100</f>
      </c>
      <c r="C25" s="10"/>
    </row>
  </sheetData>
  <mergeCells count="4">
    <mergeCell ref="A1:C1"/>
    <mergeCell ref="A2:C2"/>
    <mergeCell ref="A4:C4"/>
    <mergeCell ref="B18:C18"/>
  </mergeCells>
  <pageMargins left="0.5" right="0.5" top="0.6" bottom="0.6" header="0.3" footer="0.3"/>
  <pageSetup orientation="portrait" fitToWidth="1" fitToHeight="0" paperSize="9"/>
  <drawing r:id="rIdDr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5603A"/>
  </sheetPr>
  <dimension ref="A1:B44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" customWidth="1" style="5"/>
    <col min="2" max="2" width="96" customWidth="1" style="5"/>
  </cols>
  <sheetData>
    <row r="1" ht="34" customHeight="1" s="2" customFormat="1">
      <c r="A1" s="1" t="inlineStr">
        <is>
          <t xml:space="preserve">Fabric weight calculator</t>
        </is>
      </c>
      <c r="B1" s="2"/>
    </row>
    <row r="2" ht="15" customHeight="1" s="2" customFormat="1">
      <c r="A2" s="3" t="inlineStr">
        <is>
          <t xml:space="preserve">Verified mills. Smart sourcing.</t>
        </is>
      </c>
      <c r="B2" s="2"/>
    </row>
    <row r="3" ht="6" customHeight="1"/>
    <row r="4" ht="20" customHeight="1" s="6" customFormat="1">
      <c r="A4" s="6" t="inlineStr">
        <is>
          <t xml:space="preserve">WHAT THIS FILE IS</t>
        </is>
      </c>
      <c r="B4" s="6"/>
    </row>
    <row r="5">
      <c r="A5" s="4" t="inlineStr">
        <is>
          <t xml:space="preserve">Dataset</t>
        </is>
      </c>
      <c r="B5" s="5" t="inlineStr">
        <is>
          <t xml:space="preserve">Fabric weight calculator</t>
        </is>
      </c>
    </row>
    <row r="6" ht="34" customHeight="1">
      <c r="A6" s="4" t="inlineStr">
        <is>
          <t xml:space="preserve">About</t>
        </is>
      </c>
      <c r="B6" s="5" t="inlineStr">
        <is>
          <t xml:space="preserve">Type a construction into the input cells and read the weight and the yarn it will eat. Every figure below the inputs is a live formula.</t>
        </is>
      </c>
    </row>
    <row r="7">
      <c r="A7" s="4" t="inlineStr">
        <is>
          <t xml:space="preserve">Shown on</t>
        </is>
      </c>
      <c r="B7" s="5" t="inlineStr">
        <is>
          <t xml:space="preserve">https://verimills.com/raw-materials/guide/units/#fabric-maths</t>
        </is>
      </c>
    </row>
    <row r="8">
      <c r="A8" s="4" t="inlineStr">
        <is>
          <t xml:space="preserve">File generated</t>
        </is>
      </c>
      <c r="B8" s="5" t="inlineStr">
        <is>
          <t xml:space="preserve">17 October 2026 at 12:38 Pakistan time</t>
        </is>
      </c>
    </row>
    <row r="9">
      <c r="A9" s="4" t="inlineStr">
        <is>
          <t xml:space="preserve">Data as of</t>
        </is>
      </c>
      <c r="B9" s="5" t="inlineStr">
        <is>
          <t xml:space="preserve">see the rows below</t>
        </is>
      </c>
    </row>
    <row r="11" ht="20" customHeight="1" s="6" customFormat="1">
      <c r="A11" s="6" t="inlineStr">
        <is>
          <t xml:space="preserve">WHAT THE WORDS MEAN</t>
        </is>
      </c>
      <c r="B11" s="6"/>
    </row>
    <row r="12" ht="20" customHeight="1">
      <c r="A12" s="15" t="inlineStr">
        <is>
          <t xml:space="preserve">Word or column</t>
        </is>
      </c>
      <c r="B12" s="15" t="inlineStr">
        <is>
          <t xml:space="preserve">What it means</t>
        </is>
      </c>
    </row>
    <row r="13" ht="20" customHeight="1">
      <c r="A13" s="4" t="inlineStr">
        <is>
          <t xml:space="preserve">Warp</t>
        </is>
      </c>
      <c r="B13" s="5" t="inlineStr">
        <is>
          <t xml:space="preserve">The threads running down the length of the cloth, held under tension on the loom.</t>
        </is>
      </c>
    </row>
    <row r="14" ht="20" customHeight="1">
      <c r="A14" s="4" t="inlineStr">
        <is>
          <t xml:space="preserve">Weft</t>
        </is>
      </c>
      <c r="B14" s="5" t="inlineStr">
        <is>
          <t xml:space="preserve">The threads running across, inserted one pick at a time. Also called the filling.</t>
        </is>
      </c>
    </row>
    <row r="15" ht="20" customHeight="1">
      <c r="A15" s="4" t="inlineStr">
        <is>
          <t xml:space="preserve">EPI</t>
        </is>
      </c>
      <c r="B15" s="5" t="inlineStr">
        <is>
          <t xml:space="preserve">Ends per inch: how many warp threads sit in one inch of width.</t>
        </is>
      </c>
    </row>
    <row r="16" ht="20" customHeight="1">
      <c r="A16" s="4" t="inlineStr">
        <is>
          <t xml:space="preserve">PPI</t>
        </is>
      </c>
      <c r="B16" s="5" t="inlineStr">
        <is>
          <t xml:space="preserve">Picks per inch: how many weft threads sit in one inch of length.</t>
        </is>
      </c>
    </row>
    <row r="17" ht="48" customHeight="1">
      <c r="A17" s="4" t="inlineStr">
        <is>
          <t xml:space="preserve">Crimp allowance</t>
        </is>
      </c>
      <c r="B17" s="5" t="inlineStr">
        <is>
          <t xml:space="preserve">A thread waves over and under the threads crossing it, so it uses more length than the cloth is long. The allowance is how much more, as a percentage. Ten per cent warp and five per cent weft are planning figures, not measurements of your cloth.</t>
        </is>
      </c>
    </row>
    <row r="18" ht="34" customHeight="1">
      <c r="A18" s="4" t="inlineStr">
        <is>
          <t xml:space="preserve">GSM</t>
        </is>
      </c>
      <c r="B18" s="5" t="inlineStr">
        <is>
          <t xml:space="preserve">Grams per square metre. The normal way to state fabric weight everywhere except the United States.</t>
        </is>
      </c>
    </row>
    <row r="19" ht="20" customHeight="1">
      <c r="A19" s="4" t="inlineStr">
        <is>
          <t xml:space="preserve">oz/yd2</t>
        </is>
      </c>
      <c r="B19" s="5" t="inlineStr">
        <is>
          <t xml:space="preserve">Ounces per square yard, the American unit. Denim is almost always quoted this way.</t>
        </is>
      </c>
    </row>
    <row r="20" ht="34" customHeight="1">
      <c r="A20" s="4" t="inlineStr">
        <is>
          <t xml:space="preserve">Consumption</t>
        </is>
      </c>
      <c r="B20" s="5" t="inlineStr">
        <is>
          <t xml:space="preserve">How many grams of yarn one running metre of cloth needs at the width you are weaving. This is the line that turns a yarn price into a fabric price.</t>
        </is>
      </c>
    </row>
    <row r="21" ht="34" customHeight="1">
      <c r="A21" s="4" t="inlineStr">
        <is>
          <t xml:space="preserve">Greige</t>
        </is>
      </c>
      <c r="B21" s="5" t="inlineStr">
        <is>
          <t xml:space="preserve">Cloth as it comes off the loom, before any wet processing. Everything this sheet computes is greige, because desizing, dyeing, finishing and shrinkage all move the number afterwards.</t>
        </is>
      </c>
    </row>
    <row r="23" ht="20" customHeight="1" s="6" customFormat="1">
      <c r="A23" s="6" t="inlineStr">
        <is>
          <t xml:space="preserve">WHAT IT IS FOR</t>
        </is>
      </c>
      <c r="B23" s="6"/>
    </row>
    <row r="24" ht="34" customHeight="1">
      <c r="A24" s="4"/>
      <c r="B24" s="5" t="inlineStr">
        <is>
          <t xml:space="preserve">Checking that a weaver's quoted GSM agrees with the construction they quoted in the same breath.</t>
        </is>
      </c>
    </row>
    <row r="25" ht="20" customHeight="1">
      <c r="A25" s="4"/>
      <c r="B25" s="5" t="inlineStr">
        <is>
          <t xml:space="preserve">Working out the yarn requirement for a fabric order before anyone commits to a price.</t>
        </is>
      </c>
    </row>
    <row r="27" ht="20" customHeight="1" s="6" customFormat="1">
      <c r="A27" s="6" t="inlineStr">
        <is>
          <t xml:space="preserve">WHAT IT CANNOT TELL YOU</t>
        </is>
      </c>
      <c r="B27" s="6"/>
    </row>
    <row r="28" ht="34" customHeight="1">
      <c r="A28" s="4"/>
      <c r="B28" s="5" t="inlineStr">
        <is>
          <t xml:space="preserve">It gives greige weight from yarn only. Sizing, wet processing and finishing all change the finished weight.</t>
        </is>
      </c>
    </row>
    <row r="29" ht="34" customHeight="1">
      <c r="A29" s="4"/>
      <c r="B29" s="5" t="inlineStr">
        <is>
          <t xml:space="preserve">The crimp allowances are typical. Your loom, your tension and your yarn will differ, and a real sample settles it.</t>
        </is>
      </c>
    </row>
    <row r="31" ht="20" customHeight="1" s="6" customFormat="1">
      <c r="A31" s="6" t="inlineStr">
        <is>
          <t xml:space="preserve">Sources and licence</t>
        </is>
      </c>
      <c r="B31" s="6"/>
    </row>
    <row r="32" ht="34" customHeight="1">
      <c r="A32" s="4"/>
      <c r="B32" s="5" t="inlineStr">
        <is>
          <t xml:space="preserve">VeriMills. This sheet is our own arithmetic. It is not the output of any third party and carries no third party licence.</t>
        </is>
      </c>
    </row>
    <row r="34" ht="20" customHeight="1" s="6" customFormat="1">
      <c r="A34" s="6" t="inlineStr">
        <is>
          <t xml:space="preserve">Terms of use</t>
        </is>
      </c>
      <c r="B34" s="6"/>
    </row>
    <row r="35">
      <c r="A35" s="4"/>
      <c r="B35" s="5" t="inlineStr">
        <is>
          <t xml:space="preserve">Nothing in this file is an offer, a quotation, or advice to buy or sell.</t>
        </is>
      </c>
    </row>
    <row r="36" ht="34" customHeight="1">
      <c r="A36" s="4"/>
      <c r="B36" s="5" t="inlineStr">
        <is>
          <t xml:space="preserve">Figures are reproduced from the sources named above. Any rebasing, unit conversion or derived ratio is VeriMills arithmetic and is not the output of those sources.</t>
        </is>
      </c>
    </row>
    <row r="38">
      <c r="A38" s="4" t="inlineStr">
        <is>
          <t xml:space="preserve">Contact</t>
        </is>
      </c>
      <c r="B38" s="5" t="inlineStr">
        <is>
          <t xml:space="preserve">Danish Wazir Ahmed</t>
        </is>
      </c>
    </row>
    <row r="39">
      <c r="A39" s="4"/>
      <c r="B39" s="5" t="inlineStr">
        <is>
          <t xml:space="preserve">DW@verimills.com</t>
        </is>
      </c>
    </row>
    <row r="40">
      <c r="A40" s="4"/>
      <c r="B40" s="5" t="inlineStr">
        <is>
          <t xml:space="preserve">+92 321 389 7850</t>
        </is>
      </c>
    </row>
    <row r="41">
      <c r="A41" s="4"/>
      <c r="B41" s="5" t="inlineStr">
        <is>
          <t xml:space="preserve">Karachi, Pakistan and Dhaka, Bangladesh</t>
        </is>
      </c>
    </row>
    <row r="42">
      <c r="A42" s="4"/>
      <c r="B42" s="5" t="inlineStr">
        <is>
          <t xml:space="preserve">https://verimills.com</t>
        </is>
      </c>
    </row>
  </sheetData>
  <mergeCells count="2">
    <mergeCell ref="A1:B1"/>
    <mergeCell ref="A2:B2"/>
  </mergeCells>
  <pageMargins left="0.5" right="0.5" top="0.6" bottom="0.6" header="0.3" footer="0.3"/>
  <pageSetup orientation="portrait" fitToWidth="1" fitToHeight="0" paperSize="9"/>
  <drawing r:id="rIdD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VeriMills</Application>
  <Company>VeriMills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Woven</dc:title>
  <dc:creator>VeriMills</dc:creator>
  <cp:lastModifiedBy>VeriMills</cp:lastModifiedBy>
  <cp:category>Textile market data</cp:category>
</cp:coreProperties>
</file>