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Woven" sheetId="1" r:id="rId1"/>
    <sheet name="Knit" sheetId="2" r:id="rId2"/>
    <sheet name="How to read it" sheetId="3" r:id="rId3"/>
  </sheets>
</workbook>
</file>

<file path=xl/styles.xml><?xml version="1.0" encoding="utf-8"?>
<styleSheet xmlns="http://schemas.openxmlformats.org/spreadsheetml/2006/main">
  <numFmts count="3">
    <numFmt numFmtId="164" formatCode="#,##0.00"/>
    <numFmt numFmtId="165" formatCode="0.0%"/>
    <numFmt numFmtId="166" formatCode="#,##0.0000"/>
  </numFmts>
  <fonts count="9">
    <font>
      <sz val="11"/>
      <color rgb="FF101211"/>
      <name val="Calibri"/>
      <family val="2"/>
    </font>
    <font>
      <b/>
      <sz val="16"/>
      <color rgb="FFFFFFFF"/>
      <name val="Calibri"/>
      <family val="2"/>
    </font>
    <font>
      <sz val="10"/>
      <color rgb="FFFFFFFF"/>
      <name val="Calibri"/>
      <family val="2"/>
    </font>
    <font>
      <b/>
      <sz val="10"/>
      <color rgb="FF55605A"/>
      <name val="Calibri"/>
      <family val="2"/>
    </font>
    <font>
      <b/>
      <sz val="11"/>
      <color rgb="FF15603A"/>
      <name val="Calibri"/>
      <family val="2"/>
    </font>
    <font>
      <sz val="10"/>
      <color rgb="FF55605A"/>
      <name val="Calibri"/>
      <family val="2"/>
    </font>
    <font>
      <b/>
      <sz val="11"/>
      <color rgb="FF101211"/>
      <name val="Calibri"/>
      <family val="2"/>
    </font>
    <font>
      <b/>
      <sz val="12"/>
      <color rgb="FF101211"/>
      <name val="Calibri"/>
      <family val="2"/>
    </font>
    <font>
      <b/>
      <sz val="10"/>
      <color rgb="FF101211"/>
      <name val="Calibri"/>
      <family val="2"/>
    </font>
  </fonts>
  <fills count="6">
    <fill>
      <patternFill patternType="none"/>
    </fill>
    <fill>
      <patternFill patternType="gray125"/>
    </fill>
    <fill>
      <patternFill patternType="solid">
        <fgColor rgb="FF15603A"/>
        <bgColor indexed="64"/>
      </patternFill>
    </fill>
    <fill>
      <patternFill patternType="solid">
        <fgColor rgb="FFEAF2ED"/>
        <bgColor indexed="64"/>
      </patternFill>
    </fill>
    <fill>
      <patternFill patternType="solid">
        <fgColor rgb="FFFFF6D8"/>
        <bgColor indexed="64"/>
      </patternFill>
    </fill>
    <fill>
      <patternFill patternType="solid">
        <fgColor rgb="FFEEF1EC"/>
        <bgColor indexed="64"/>
      </patternFill>
    </fill>
  </fills>
  <borders count="5">
    <border>
      <left/>
      <right/>
      <top/>
      <bottom/>
      <diagonal/>
    </border>
    <border>
      <left/>
      <right/>
      <top style="thin">
        <color rgb="FF15603A"/>
      </top>
      <bottom style="thin">
        <color rgb="FF15603A"/>
      </bottom>
      <diagonal/>
    </border>
    <border>
      <left style="thin">
        <color rgb="FFB8912A"/>
      </left>
      <right style="thin">
        <color rgb="FFB8912A"/>
      </right>
      <top style="thin">
        <color rgb="FFB8912A"/>
      </top>
      <bottom style="thin">
        <color rgb="FFB8912A"/>
      </bottom>
      <diagonal/>
    </border>
    <border>
      <left/>
      <right/>
      <top style="medium">
        <color rgb="FF15603A"/>
      </top>
      <bottom style="medium">
        <color rgb="FF15603A"/>
      </bottom>
      <diagonal/>
    </border>
    <border>
      <left/>
      <right/>
      <top/>
      <bottom style="thin">
        <color rgb="FFBFC4BB"/>
      </bottom>
      <diagonal/>
    </border>
  </borders>
  <cellStyleXfs count="1">
    <xf numFmtId="0" fontId="0" fillId="0" borderId="0"/>
  </cellStyleXfs>
  <cellXfs count="18">
    <xf numFmtId="0" fontId="0" fillId="0" borderId="0" xfId="0"/>
    <xf numFmtId="0" fontId="1" fillId="2" borderId="0" xfId="0" applyFont="1" applyFill="1" applyAlignment="1">
      <alignment horizontal="left" vertical="center" indent="4"/>
    </xf>
    <xf numFmtId="0" fontId="0" fillId="2" borderId="0" xfId="0" applyFill="1"/>
    <xf numFmtId="0" fontId="2" fillId="2" borderId="0" xfId="0" applyFont="1" applyFill="1" applyAlignment="1">
      <alignment horizontal="left" vertical="center" indent="4"/>
    </xf>
    <xf numFmtId="0" fontId="3" fillId="0" borderId="0" xfId="0" applyFont="1" applyAlignment="1">
      <alignment vertical="top"/>
    </xf>
    <xf numFmtId="0" fontId="0" fillId="0" borderId="0" xfId="0" applyAlignment="1">
      <alignment vertical="top" wrapText="1"/>
    </xf>
    <xf numFmtId="0" fontId="4" fillId="3" borderId="1" xfId="0" applyFont="1" applyFill="1" applyBorder="1" applyAlignment="1">
      <alignment vertical="center"/>
    </xf>
    <xf numFmtId="0" fontId="0" fillId="0" borderId="0" xfId="0" applyAlignment="1">
      <alignment vertical="top"/>
    </xf>
    <xf numFmtId="0" fontId="5" fillId="0" borderId="0" xfId="0" applyFont="1" applyAlignment="1">
      <alignment vertical="top" wrapText="1"/>
    </xf>
    <xf numFmtId="0" fontId="4" fillId="3" borderId="1" xfId="0" applyFont="1" applyFill="1" applyBorder="1" applyAlignment="1">
      <alignment vertical="center" wrapText="1"/>
    </xf>
    <xf numFmtId="0" fontId="6" fillId="0" borderId="0" xfId="0" applyFont="1" applyAlignment="1">
      <alignment vertical="top"/>
    </xf>
    <xf numFmtId="0" fontId="6" fillId="4" borderId="2" xfId="0" applyFont="1" applyFill="1" applyBorder="1" applyAlignment="1">
      <alignment horizontal="right" vertical="center"/>
    </xf>
    <xf numFmtId="164" fontId="0" fillId="0" borderId="0" xfId="0" applyNumberFormat="1" applyAlignment="1">
      <alignment horizontal="right" vertical="center"/>
    </xf>
    <xf numFmtId="164" fontId="7" fillId="3" borderId="3" xfId="0" applyFont="1" applyFill="1" applyBorder="1" applyNumberFormat="1" applyAlignment="1">
      <alignment horizontal="right" vertical="center"/>
    </xf>
    <xf numFmtId="165" fontId="0" fillId="0" borderId="0" xfId="0" applyNumberFormat="1" applyAlignment="1">
      <alignment horizontal="right" vertical="center"/>
    </xf>
    <xf numFmtId="166" fontId="0" fillId="0" borderId="0" xfId="0" applyNumberFormat="1" applyAlignment="1">
      <alignment horizontal="right" vertical="center"/>
    </xf>
    <xf numFmtId="0" fontId="0" fillId="0" borderId="0" xfId="0" applyAlignment="1">
      <alignment horizontal="right" vertical="center"/>
    </xf>
    <xf numFmtId="0" fontId="8" fillId="5" borderId="4" xfId="0" applyFont="1" applyFill="1" applyBorder="1" applyAlignment="1">
      <alignment vertical="bottom"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drawings/_rels/drawing1.xml.rels><?xml version="1.0" encoding="UTF-8" standalone="yes"?><Relationships xmlns="http://schemas.openxmlformats.org/package/2006/relationships"><Relationship Id="rId1" Type="http://schemas.openxmlformats.org/officeDocument/2006/relationships/image" Target="../media/logo.png"/></Relationships>
</file>

<file path=xl/drawings/_rels/drawing2.xml.rels><?xml version="1.0" encoding="UTF-8" standalone="yes"?><Relationships xmlns="http://schemas.openxmlformats.org/package/2006/relationships"><Relationship Id="rId1" Type="http://schemas.openxmlformats.org/officeDocument/2006/relationships/image" Target="../media/logo.png"/></Relationships>
</file>

<file path=xl/drawings/_rels/drawing3.xml.rels><?xml version="1.0" encoding="UTF-8" standalone="yes"?><Relationships xmlns="http://schemas.openxmlformats.org/package/2006/relationships"><Relationship Id="rId1" Type="http://schemas.openxmlformats.org/officeDocument/2006/relationships/image" Target="../media/logo.png"/></Relationships>
</file>

<file path=xl/drawings/drawing1.xml><?xml version="1.0" encoding="utf-8"?>
<xdr:wsDr xmlns:xdr="http://schemas.openxmlformats.org/drawingml/2006/spreadsheetDrawing" xmlns:a="http://schemas.openxmlformats.org/drawingml/2006/main">
  <xdr:oneCellAnchor>
    <xdr:from>
      <xdr:col>0</xdr:col>
      <xdr:colOff>47625</xdr:colOff>
      <xdr:row>0</xdr:row>
      <xdr:rowOff>47625</xdr:rowOff>
    </xdr:from>
    <xdr:ext cx="323850" cy="323850"/>
    <xdr:pic>
      <xdr:nvPicPr>
        <xdr:cNvPr id="1" name="VeriMills" descr="The VeriMills mark"/>
        <xdr:cNvPicPr>
          <a:picLocks noChangeAspect="1"/>
        </xdr:cNvPicPr>
      </xdr:nvPicPr>
      <xdr:blipFill>
        <a:blip xmlns:r="http://schemas.openxmlformats.org/officeDocument/2006/relationships" r:embed="rId1"/>
        <a:stretch>
          <a:fillRect/>
        </a:stretch>
      </xdr:blipFill>
      <xdr:spPr>
        <a:xfrm>
          <a:off x="0" y="0"/>
          <a:ext cx="323850" cy="3238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47625</xdr:colOff>
      <xdr:row>0</xdr:row>
      <xdr:rowOff>47625</xdr:rowOff>
    </xdr:from>
    <xdr:ext cx="323850" cy="323850"/>
    <xdr:pic>
      <xdr:nvPicPr>
        <xdr:cNvPr id="1" name="VeriMills" descr="The VeriMills mark"/>
        <xdr:cNvPicPr>
          <a:picLocks noChangeAspect="1"/>
        </xdr:cNvPicPr>
      </xdr:nvPicPr>
      <xdr:blipFill>
        <a:blip xmlns:r="http://schemas.openxmlformats.org/officeDocument/2006/relationships" r:embed="rId1"/>
        <a:stretch>
          <a:fillRect/>
        </a:stretch>
      </xdr:blipFill>
      <xdr:spPr>
        <a:xfrm>
          <a:off x="0" y="0"/>
          <a:ext cx="323850" cy="3238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47625</xdr:colOff>
      <xdr:row>0</xdr:row>
      <xdr:rowOff>47625</xdr:rowOff>
    </xdr:from>
    <xdr:ext cx="323850" cy="323850"/>
    <xdr:pic>
      <xdr:nvPicPr>
        <xdr:cNvPr id="1" name="VeriMills" descr="The VeriMills mark"/>
        <xdr:cNvPicPr>
          <a:picLocks noChangeAspect="1"/>
        </xdr:cNvPicPr>
      </xdr:nvPicPr>
      <xdr:blipFill>
        <a:blip xmlns:r="http://schemas.openxmlformats.org/officeDocument/2006/relationships" r:embed="rId1"/>
        <a:stretch>
          <a:fillRect/>
        </a:stretch>
      </xdr:blipFill>
      <xdr:spPr>
        <a:xfrm>
          <a:off x="0" y="0"/>
          <a:ext cx="323850" cy="323850"/>
        </a:xfrm>
        <a:prstGeom prst="rect">
          <a:avLst/>
        </a:prstGeom>
      </xdr:spPr>
    </xdr:pic>
    <xdr:clientData/>
  </xdr:oneCellAnchor>
</xdr:wsDr>
</file>

<file path=xl/worksheets/_rels/sheet1.xml.rels><?xml version="1.0" encoding="UTF-8" standalone="yes"?><Relationships xmlns="http://schemas.openxmlformats.org/package/2006/relationships"><Relationship Id="rIdDr" Type="http://schemas.openxmlformats.org/officeDocument/2006/relationships/drawing" Target="../drawings/drawing1.xml"/></Relationships>
</file>

<file path=xl/worksheets/_rels/sheet2.xml.rels><?xml version="1.0" encoding="UTF-8" standalone="yes"?><Relationships xmlns="http://schemas.openxmlformats.org/package/2006/relationships"><Relationship Id="rIdDr" Type="http://schemas.openxmlformats.org/officeDocument/2006/relationships/drawing" Target="../drawings/drawing2.xml"/></Relationships>
</file>

<file path=xl/worksheets/_rels/sheet3.xml.rels><?xml version="1.0" encoding="UTF-8" standalone="yes"?><Relationships xmlns="http://schemas.openxmlformats.org/package/2006/relationships"><Relationship Id="rIdDr"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sheetPr>
    <tabColor rgb="FF15603A"/>
  </sheetPr>
  <dimension ref="A1:C80"/>
  <sheetViews>
    <sheetView showGridLines="0" workbookViewId="0">
      <pane ySplit="3" topLeftCell="A4" activePane="bottomLeft" state="frozen"/>
      <selection pane="bottomLeft" activeCell="A4" sqref="A4"/>
    </sheetView>
  </sheetViews>
  <sheetFormatPr defaultRowHeight="15"/>
  <cols>
    <col min="1" max="1" width="32" customWidth="1" style="7"/>
    <col min="2" max="2" width="16" customWidth="1" style="16"/>
    <col min="3" max="3" width="70" customWidth="1" style="8"/>
  </cols>
  <sheetData>
    <row r="1" ht="34" customHeight="1" s="2" customFormat="1">
      <c r="A1" s="1" t="inlineStr">
        <is>
          <t xml:space="preserve">Fabric costing template</t>
        </is>
      </c>
      <c r="B1" s="2"/>
      <c r="C1" s="2"/>
    </row>
    <row r="2" ht="15" customHeight="1" s="2" customFormat="1">
      <c r="A2" s="3" t="inlineStr">
        <is>
          <t xml:space="preserve">Verified mills. Smart sourcing.</t>
        </is>
      </c>
      <c r="B2" s="2"/>
      <c r="C2" s="2"/>
    </row>
    <row r="3" ht="6" customHeight="1"/>
    <row r="4" ht="18" customHeight="1">
      <c r="A4" s="4" t="inlineStr">
        <is>
          <t xml:space="preserve">Dataset</t>
        </is>
      </c>
      <c r="B4" s="5" t="inlineStr">
        <is>
          <t xml:space="preserve">Fabric costing template</t>
        </is>
      </c>
    </row>
    <row r="5" ht="32" customHeight="1">
      <c r="A5" s="4" t="inlineStr">
        <is>
          <t xml:space="preserve">About</t>
        </is>
      </c>
      <c r="B5" s="5" t="inlineStr">
        <is>
          <t xml:space="preserve">A woven and a knitted fabric costed from the construction up. Every rate is yours to type; the consumption is calculated.</t>
        </is>
      </c>
    </row>
    <row r="6" ht="18" customHeight="1">
      <c r="A6" s="4" t="inlineStr">
        <is>
          <t xml:space="preserve">Shown on</t>
        </is>
      </c>
      <c r="B6" s="5" t="inlineStr">
        <is>
          <t xml:space="preserve">https://verimills.com/raw-materials/guide/fabric/</t>
        </is>
      </c>
    </row>
    <row r="7" ht="18" customHeight="1">
      <c r="A7" s="4" t="inlineStr">
        <is>
          <t xml:space="preserve">File generated</t>
        </is>
      </c>
      <c r="B7" s="5" t="inlineStr">
        <is>
          <t xml:space="preserve">17 October 2026 at 12:38 Pakistan time</t>
        </is>
      </c>
    </row>
    <row r="8" ht="18" customHeight="1">
      <c r="A8" s="4" t="inlineStr">
        <is>
          <t xml:space="preserve">Data as of</t>
        </is>
      </c>
      <c r="B8" s="5" t="inlineStr">
        <is>
          <t xml:space="preserve">see the rows below</t>
        </is>
      </c>
    </row>
    <row r="10" ht="20" customHeight="1" s="6" customFormat="1">
      <c r="A10" s="6" t="inlineStr">
        <is>
          <t xml:space="preserve">Sources and licence</t>
        </is>
      </c>
      <c r="B10" s="6"/>
      <c r="C10" s="6"/>
    </row>
    <row r="11" ht="46" customHeight="1">
      <c r="A11" s="4"/>
      <c r="B11" s="5" t="inlineStr">
        <is>
          <t xml:space="preserve">VeriMills. This is a blank costing structure and our own arithmetic. It contains no third party data, no market figure and no rate of ours. It carries no third party licence.</t>
        </is>
      </c>
    </row>
    <row r="13" ht="20" customHeight="1" s="6" customFormat="1">
      <c r="A13" s="6" t="inlineStr">
        <is>
          <t xml:space="preserve">Terms of use</t>
        </is>
      </c>
      <c r="B13" s="6"/>
      <c r="C13" s="6"/>
    </row>
    <row r="14" ht="18" customHeight="1">
      <c r="A14" s="4"/>
      <c r="B14" s="5" t="inlineStr">
        <is>
          <t xml:space="preserve">Nothing in this file is an offer, a quotation, or advice to buy or sell.</t>
        </is>
      </c>
    </row>
    <row r="15" ht="32" customHeight="1">
      <c r="A15" s="4"/>
      <c r="B15" s="5" t="inlineStr">
        <is>
          <t xml:space="preserve">Figures are reproduced from the sources named above. Any rebasing, unit conversion or derived ratio is VeriMills arithmetic and is not the output of those sources.</t>
        </is>
      </c>
    </row>
    <row r="17" ht="18" customHeight="1">
      <c r="A17" s="4" t="inlineStr">
        <is>
          <t xml:space="preserve">Contact</t>
        </is>
      </c>
      <c r="B17" s="5" t="inlineStr">
        <is>
          <t xml:space="preserve">Danish Wazir Ahmed</t>
        </is>
      </c>
    </row>
    <row r="18">
      <c r="A18" s="4"/>
      <c r="B18" s="5" t="inlineStr">
        <is>
          <t xml:space="preserve">DW@verimills.com</t>
        </is>
      </c>
    </row>
    <row r="19">
      <c r="A19" s="4"/>
      <c r="B19" s="5" t="inlineStr">
        <is>
          <t xml:space="preserve">+92 321 389 7850</t>
        </is>
      </c>
    </row>
    <row r="20" ht="18" customHeight="1">
      <c r="A20" s="4"/>
      <c r="B20" s="5" t="inlineStr">
        <is>
          <t xml:space="preserve">Karachi, Pakistan and Dhaka, Bangladesh</t>
        </is>
      </c>
    </row>
    <row r="21" ht="18" customHeight="1">
      <c r="A21" s="4"/>
      <c r="B21" s="5" t="inlineStr">
        <is>
          <t xml:space="preserve">https://verimills.com</t>
        </is>
      </c>
    </row>
    <row r="23" ht="20" customHeight="1" s="6" customFormat="1">
      <c r="A23" s="6" t="inlineStr">
        <is>
          <t xml:space="preserve">THE DATA STARTS BELOW THIS LINE</t>
        </is>
      </c>
      <c r="B23" s="6"/>
      <c r="C23" s="6"/>
    </row>
    <row r="25" ht="20" customHeight="1" s="6" customFormat="1">
      <c r="A25" s="6" t="inlineStr">
        <is>
          <t xml:space="preserve">READ THIS FIRST</t>
        </is>
      </c>
      <c r="B25" s="6"/>
      <c r="C25" s="6"/>
    </row>
    <row r="26" ht="46" customHeight="1">
      <c r="A26" s="7"/>
      <c r="B26" s="8" t="inlineStr">
        <is>
          <t xml:space="preserve">This sheet contains no VeriMills figure of any kind. Every rate in it is one you type, and every other cell is a formula that follows from what you typed. It is a structure, not a price list, and it is not a quotation.</t>
        </is>
      </c>
    </row>
    <row r="27" ht="60" customHeight="1">
      <c r="A27" s="7"/>
      <c r="B27" s="8" t="inlineStr">
        <is>
          <t xml:space="preserve">The yarn consumption is not typed, it is calculated from the construction you enter, using the same arithmetic as our fabric weight calculator. That is the point of costing a fabric rather than accepting a price: you can see whether the quotation and the construction agree with one another.</t>
        </is>
      </c>
    </row>
    <row r="29" ht="32" customHeight="1" s="6" customFormat="1">
      <c r="A29" s="6" t="inlineStr">
        <is>
          <t xml:space="preserve">TYPE YOUR CONSTRUCTION HERE</t>
        </is>
      </c>
      <c r="B29" s="6"/>
      <c r="C29" s="9" t="inlineStr">
        <is>
          <t xml:space="preserve">Round placeholder. Not our view of any market. Type your own number over it.</t>
        </is>
      </c>
    </row>
    <row r="30">
      <c r="A30" s="10" t="inlineStr">
        <is>
          <t xml:space="preserve">Warp count, Ne</t>
        </is>
      </c>
      <c r="B30" s="11">
        <v>40</v>
      </c>
      <c r="C30" s="8"/>
    </row>
    <row r="31">
      <c r="A31" s="10" t="inlineStr">
        <is>
          <t xml:space="preserve">Weft count, Ne</t>
        </is>
      </c>
      <c r="B31" s="11">
        <v>40</v>
      </c>
      <c r="C31" s="8"/>
    </row>
    <row r="32">
      <c r="A32" s="10" t="inlineStr">
        <is>
          <t xml:space="preserve">Ends per inch</t>
        </is>
      </c>
      <c r="B32" s="11">
        <v>133</v>
      </c>
      <c r="C32" s="8"/>
    </row>
    <row r="33">
      <c r="A33" s="10" t="inlineStr">
        <is>
          <t xml:space="preserve">Picks per inch</t>
        </is>
      </c>
      <c r="B33" s="11">
        <v>72</v>
      </c>
      <c r="C33" s="8"/>
    </row>
    <row r="34">
      <c r="A34" s="10" t="inlineStr">
        <is>
          <t xml:space="preserve">Warp allowance</t>
        </is>
      </c>
      <c r="B34" s="11">
        <v>0.1</v>
      </c>
      <c r="C34" s="8" t="inlineStr">
        <is>
          <t xml:space="preserve">crimp and waste. A planning figure.</t>
        </is>
      </c>
    </row>
    <row r="35">
      <c r="A35" s="10" t="inlineStr">
        <is>
          <t xml:space="preserve">Weft allowance</t>
        </is>
      </c>
      <c r="B35" s="11">
        <v>0.05</v>
      </c>
      <c r="C35" s="8"/>
    </row>
    <row r="36">
      <c r="A36" s="10" t="inlineStr">
        <is>
          <t xml:space="preserve">Width, inches</t>
        </is>
      </c>
      <c r="B36" s="11">
        <v>57</v>
      </c>
      <c r="C36" s="8" t="inlineStr">
        <is>
          <t xml:space="preserve">finished or greige, but be consistent</t>
        </is>
      </c>
    </row>
    <row r="38" ht="32" customHeight="1" s="6" customFormat="1">
      <c r="A38" s="6" t="inlineStr">
        <is>
          <t xml:space="preserve">TYPE YOUR RATES HERE</t>
        </is>
      </c>
      <c r="B38" s="6"/>
      <c r="C38" s="9" t="inlineStr">
        <is>
          <t xml:space="preserve">Round placeholder. Not our view of any market. Type your own number over it.</t>
        </is>
      </c>
    </row>
    <row r="39">
      <c r="A39" s="10" t="inlineStr">
        <is>
          <t xml:space="preserve">Warp yarn, $ per kg</t>
        </is>
      </c>
      <c r="B39" s="11">
        <v>3</v>
      </c>
      <c r="C39" s="8" t="inlineStr">
        <is>
          <t xml:space="preserve">from the yarn costing sheet, or your own quote</t>
        </is>
      </c>
    </row>
    <row r="40">
      <c r="A40" s="10" t="inlineStr">
        <is>
          <t xml:space="preserve">Weft yarn, $ per kg</t>
        </is>
      </c>
      <c r="B40" s="11">
        <v>3</v>
      </c>
      <c r="C40" s="8"/>
    </row>
    <row r="41">
      <c r="A41" s="10" t="inlineStr">
        <is>
          <t xml:space="preserve">Sizing, $ per kg of warp</t>
        </is>
      </c>
      <c r="B41" s="11">
        <v>0.1</v>
      </c>
      <c r="C41" s="8"/>
    </row>
    <row r="42">
      <c r="A42" s="10" t="inlineStr">
        <is>
          <t xml:space="preserve">Weaving, $ per metre</t>
        </is>
      </c>
      <c r="B42" s="11">
        <v>0.35</v>
      </c>
      <c r="C42" s="8" t="inlineStr">
        <is>
          <t xml:space="preserve">many mills quote per pick per metre instead. If so, multiply by your PPI before typing. See the note below on where to get this figure.</t>
        </is>
      </c>
    </row>
    <row r="43">
      <c r="A43" s="10" t="inlineStr">
        <is>
          <t xml:space="preserve">Dyeing and finishing, $ per metre</t>
        </is>
      </c>
      <c r="B43" s="11">
        <v>0.5</v>
      </c>
      <c r="C43" s="8"/>
    </row>
    <row r="44">
      <c r="A44" s="10" t="inlineStr">
        <is>
          <t xml:space="preserve">Rejection and shortage</t>
        </is>
      </c>
      <c r="B44" s="11">
        <v>0.03</v>
      </c>
      <c r="C44" s="8" t="inlineStr">
        <is>
          <t xml:space="preserve">as a fraction of the cost, 0.03 is 3 per cent</t>
        </is>
      </c>
    </row>
    <row r="45">
      <c r="A45" s="10" t="inlineStr">
        <is>
          <t xml:space="preserve">Freight and packing, $ per metre</t>
        </is>
      </c>
      <c r="B45" s="11">
        <v>0.06</v>
      </c>
      <c r="C45" s="8"/>
    </row>
    <row r="47" ht="20" customHeight="1" s="6" customFormat="1">
      <c r="A47" s="6" t="inlineStr">
        <is>
          <t xml:space="preserve">WHAT IT CONSUMES</t>
        </is>
      </c>
      <c r="B47" s="6"/>
      <c r="C47" s="6"/>
    </row>
    <row r="48">
      <c r="A48" s="10" t="inlineStr">
        <is>
          <t xml:space="preserve">Warp yarn per metre, g</t>
        </is>
      </c>
      <c r="B48" s="12">
        <f>0.590542*B36*B32*(1+B34)/B30</f>
      </c>
      <c r="C48" s="8"/>
    </row>
    <row r="49">
      <c r="A49" s="10" t="inlineStr">
        <is>
          <t xml:space="preserve">Weft yarn per metre, g</t>
        </is>
      </c>
      <c r="B49" s="12">
        <f>0.590542*B36*B33*(1+B35)/B31</f>
      </c>
      <c r="C49" s="8"/>
    </row>
    <row r="50">
      <c r="A50" s="10" t="inlineStr">
        <is>
          <t xml:space="preserve">Total yarn per metre, g</t>
        </is>
      </c>
      <c r="B50" s="12">
        <f>B48+B49</f>
      </c>
      <c r="C50" s="8"/>
    </row>
    <row r="51">
      <c r="A51" s="10" t="inlineStr">
        <is>
          <t xml:space="preserve">Metres per kg of yarn</t>
        </is>
      </c>
      <c r="B51" s="12">
        <f>1000/B50</f>
      </c>
      <c r="C51" s="8"/>
    </row>
    <row r="52">
      <c r="A52" s="10" t="inlineStr">
        <is>
          <t xml:space="preserve">Fabric GSM</t>
        </is>
      </c>
      <c r="B52" s="12">
        <f>23.2487*(B32*(1+B34)/B30+B33*(1+B35)/B31)</f>
      </c>
      <c r="C52" s="8" t="inlineStr">
        <is>
          <t xml:space="preserve">before finishing gains and losses</t>
        </is>
      </c>
    </row>
    <row r="53">
      <c r="A53" s="10" t="inlineStr">
        <is>
          <t xml:space="preserve">Ounces per square yard</t>
        </is>
      </c>
      <c r="B53" s="12">
        <f>B52/33.906</f>
      </c>
      <c r="C53" s="8"/>
    </row>
    <row r="55" ht="20" customHeight="1" s="6" customFormat="1">
      <c r="A55" s="6" t="inlineStr">
        <is>
          <t xml:space="preserve">THE BUILD UP, PER METRE</t>
        </is>
      </c>
      <c r="B55" s="6"/>
      <c r="C55" s="6"/>
    </row>
    <row r="56">
      <c r="A56" s="10" t="inlineStr">
        <is>
          <t xml:space="preserve">Warp yarn cost</t>
        </is>
      </c>
      <c r="B56" s="12">
        <f>B48/1000*B39</f>
      </c>
      <c r="C56" s="8" t="inlineStr">
        <is>
          <t xml:space="preserve">$ per metre</t>
        </is>
      </c>
    </row>
    <row r="57">
      <c r="A57" s="10" t="inlineStr">
        <is>
          <t xml:space="preserve">Weft yarn cost</t>
        </is>
      </c>
      <c r="B57" s="12">
        <f>B49/1000*B40</f>
      </c>
      <c r="C57" s="8" t="inlineStr">
        <is>
          <t xml:space="preserve">$ per metre</t>
        </is>
      </c>
    </row>
    <row r="58">
      <c r="A58" s="10" t="inlineStr">
        <is>
          <t xml:space="preserve">Sizing</t>
        </is>
      </c>
      <c r="B58" s="12">
        <f>B48/1000*B41</f>
      </c>
      <c r="C58" s="8" t="inlineStr">
        <is>
          <t xml:space="preserve">$ per metre</t>
        </is>
      </c>
    </row>
    <row r="59">
      <c r="A59" s="10" t="inlineStr">
        <is>
          <t xml:space="preserve">Yarn and sizing</t>
        </is>
      </c>
      <c r="B59" s="12">
        <f>B56+B57+B58</f>
      </c>
      <c r="C59" s="8" t="inlineStr">
        <is>
          <t xml:space="preserve">$ per metre</t>
        </is>
      </c>
    </row>
    <row r="60">
      <c r="A60" s="10" t="inlineStr">
        <is>
          <t xml:space="preserve">Greige fabric</t>
        </is>
      </c>
      <c r="B60" s="12">
        <f>B59+B42</f>
      </c>
      <c r="C60" s="8" t="inlineStr">
        <is>
          <t xml:space="preserve">$ per metre</t>
        </is>
      </c>
    </row>
    <row r="61">
      <c r="A61" s="10" t="inlineStr">
        <is>
          <t xml:space="preserve">Finished fabric</t>
        </is>
      </c>
      <c r="B61" s="12">
        <f>B60+B43</f>
      </c>
      <c r="C61" s="8" t="inlineStr">
        <is>
          <t xml:space="preserve">$ per metre</t>
        </is>
      </c>
    </row>
    <row r="62">
      <c r="A62" s="10" t="inlineStr">
        <is>
          <t xml:space="preserve">Plus rejection allowance</t>
        </is>
      </c>
      <c r="B62" s="12">
        <f>B61*(1+B44)</f>
      </c>
      <c r="C62" s="8" t="inlineStr">
        <is>
          <t xml:space="preserve">$ per metre</t>
        </is>
      </c>
    </row>
    <row r="63">
      <c r="A63" s="10" t="inlineStr">
        <is>
          <t xml:space="preserve">LANDED</t>
        </is>
      </c>
      <c r="B63" s="13">
        <f>B62+B45</f>
      </c>
      <c r="C63" s="8" t="inlineStr">
        <is>
          <t xml:space="preserve">$ per metre</t>
        </is>
      </c>
    </row>
    <row r="64">
      <c r="A64" s="10" t="inlineStr">
        <is>
          <t xml:space="preserve">The same per kilogram</t>
        </is>
      </c>
      <c r="B64" s="12">
        <f>B63/B50*1000</f>
      </c>
      <c r="C64" s="8" t="inlineStr">
        <is>
          <t xml:space="preserve">$ per kg</t>
        </is>
      </c>
    </row>
    <row r="65">
      <c r="A65" s="10" t="inlineStr">
        <is>
          <t xml:space="preserve">The same per square metre</t>
        </is>
      </c>
      <c r="B65" s="12">
        <f>B63/(B36/39.3701)</f>
      </c>
      <c r="C65" s="8" t="inlineStr">
        <is>
          <t xml:space="preserve">$ per m2</t>
        </is>
      </c>
    </row>
    <row r="67" ht="20" customHeight="1" s="6" customFormat="1">
      <c r="A67" s="6" t="inlineStr">
        <is>
          <t xml:space="preserve">WHERE THE MONEY IS</t>
        </is>
      </c>
      <c r="B67" s="6"/>
      <c r="C67" s="6"/>
    </row>
    <row r="68">
      <c r="A68" s="7" t="inlineStr">
        <is>
          <t xml:space="preserve">Yarn as a share of landed</t>
        </is>
      </c>
      <c r="B68" s="14">
        <f>B59/B63</f>
      </c>
      <c r="C68" s="8"/>
    </row>
    <row r="69">
      <c r="A69" s="7" t="inlineStr">
        <is>
          <t xml:space="preserve">Weaving as a share</t>
        </is>
      </c>
      <c r="B69" s="14">
        <f>B42/B63</f>
      </c>
      <c r="C69" s="8"/>
    </row>
    <row r="70">
      <c r="A70" s="7" t="inlineStr">
        <is>
          <t xml:space="preserve">Finishing as a share</t>
        </is>
      </c>
      <c r="B70" s="14">
        <f>B43/B63</f>
      </c>
      <c r="C70" s="8"/>
    </row>
    <row r="71">
      <c r="A71" s="7" t="inlineStr">
        <is>
          <t xml:space="preserve">If yarn moves 10 per cent</t>
        </is>
      </c>
      <c r="B71" s="12">
        <f>B59*0.1</f>
      </c>
      <c r="C71" s="8" t="inlineStr">
        <is>
          <t xml:space="preserve">$ per metre</t>
        </is>
      </c>
    </row>
    <row r="72">
      <c r="A72" s="10" t="inlineStr">
        <is>
          <t xml:space="preserve">Weaving implied per pick per metre</t>
        </is>
      </c>
      <c r="B72" s="15">
        <f>B42/B33</f>
      </c>
      <c r="C72" s="8" t="inlineStr">
        <is>
          <t xml:space="preserve">$. This is the unit a weaver quotes in. Convert every quotation to it before comparing.</t>
        </is>
      </c>
    </row>
    <row r="74" ht="20" customHeight="1" s="6" customFormat="1">
      <c r="A74" s="6" t="inlineStr">
        <is>
          <t xml:space="preserve">THE WEAVING RATE, AND WHY THERE IS NOT ONE HERE</t>
        </is>
      </c>
      <c r="B74" s="6"/>
      <c r="C74" s="6"/>
    </row>
    <row r="75" ht="88" customHeight="1">
      <c r="A75" s="7"/>
      <c r="B75" s="8" t="inlineStr">
        <is>
          <t xml:space="preserve">We have not found a weaving charge published by any source we would be willing to cite. Cotton has a daily price, yarn has a producer price series, garments have customs unit values. The charge for putting a pick into a metre of cloth is quoted mill to mill and is published nowhere we can point you at. So the 0.35 in the yellow box above is a round placeholder like every other yellow box on this sheet, and we are not going to dress a guess up as a benchmark.</t>
        </is>
      </c>
    </row>
    <row r="76" ht="32" customHeight="1">
      <c r="A76" s="7"/>
      <c r="B76" s="8" t="inlineStr">
        <is>
          <t xml:space="preserve">What you can do instead is build the rate out of quotations you already have, and each of these gives you a real number rather than a borrowed one.</t>
        </is>
      </c>
    </row>
    <row r="77">
      <c r="A77" s="10" t="inlineStr">
        <is>
          <t xml:space="preserve">1. Ask in the right unit</t>
        </is>
      </c>
      <c r="B77" s="16"/>
      <c r="C77" s="8" t="inlineStr">
        <is>
          <t xml:space="preserve">Ask the mill for its charge per pick per metre, not per metre. Per metre hides the construction; per pick per metre can be compared against the next mill and against the same mill next season.</t>
        </is>
      </c>
    </row>
    <row r="78">
      <c r="A78" s="10" t="inlineStr">
        <is>
          <t xml:space="preserve">2. Difference two quotes</t>
        </is>
      </c>
      <c r="B78" s="16"/>
      <c r="C78" s="8" t="inlineStr">
        <is>
          <t xml:space="preserve">Get the same cloth quoted at two pick densities. Divide the price difference by the pick difference and what falls out is that mill's weaving rate per pick per metre, with everything else cancelled out of it.</t>
        </is>
      </c>
    </row>
    <row r="79">
      <c r="A79" s="10" t="inlineStr">
        <is>
          <t xml:space="preserve">3. Back it out of a greige quote</t>
        </is>
      </c>
      <c r="B79" s="16"/>
      <c r="C79" s="8" t="inlineStr">
        <is>
          <t xml:space="preserve">Cost the yarn on this sheet, take a greige quotation for the same construction, and the residual is weaving plus sizing plus the mill's margin. That residual is the only part of the quotation worth arguing about, because the yarn line is the same tonnage whoever weaves it.</t>
        </is>
      </c>
    </row>
    <row r="80">
      <c r="A80" s="10" t="inlineStr">
        <is>
          <t xml:space="preserve">4. Watch the loom, not the country</t>
        </is>
      </c>
      <c r="B80" s="16"/>
      <c r="C80" s="8" t="inlineStr">
        <is>
          <t xml:space="preserve">Air jet, rapier and projectile do not cost the same per pick, and a wide loom is cheaper per metre than a narrow one running the same cloth. Ask which loom the order will run on. A quotation that will not say is a quotation that has not been planned.</t>
        </is>
      </c>
    </row>
  </sheetData>
  <mergeCells count="17">
    <mergeCell ref="A1:C1"/>
    <mergeCell ref="A2:C2"/>
    <mergeCell ref="B4:C4"/>
    <mergeCell ref="B5:C5"/>
    <mergeCell ref="B6:C6"/>
    <mergeCell ref="B7:C7"/>
    <mergeCell ref="B8:C8"/>
    <mergeCell ref="B11:C11"/>
    <mergeCell ref="B14:C14"/>
    <mergeCell ref="B15:C15"/>
    <mergeCell ref="B17:C17"/>
    <mergeCell ref="B20:C20"/>
    <mergeCell ref="B21:C21"/>
    <mergeCell ref="B26:C26"/>
    <mergeCell ref="B27:C27"/>
    <mergeCell ref="B75:C75"/>
    <mergeCell ref="B76:C76"/>
  </mergeCells>
  <pageMargins left="0.5" right="0.5" top="0.6" bottom="0.6" header="0.3" footer="0.3"/>
  <pageSetup orientation="portrait" fitToWidth="1" fitToHeight="0" paperSize="9"/>
  <drawing r:id="rIdDr"/>
</worksheet>
</file>

<file path=xl/worksheets/sheet2.xml><?xml version="1.0" encoding="utf-8"?>
<worksheet xmlns="http://schemas.openxmlformats.org/spreadsheetml/2006/main" xmlns:r="http://schemas.openxmlformats.org/officeDocument/2006/relationships">
  <sheetPr>
    <tabColor rgb="FF15603A"/>
  </sheetPr>
  <dimension ref="A1:C27"/>
  <sheetViews>
    <sheetView showGridLines="0" workbookViewId="0">
      <pane ySplit="3" topLeftCell="A4" activePane="bottomLeft" state="frozen"/>
      <selection pane="bottomLeft" activeCell="A4" sqref="A4"/>
    </sheetView>
  </sheetViews>
  <sheetFormatPr defaultRowHeight="15"/>
  <cols>
    <col min="1" max="1" width="32" customWidth="1" style="7"/>
    <col min="2" max="2" width="16" customWidth="1" style="16"/>
    <col min="3" max="3" width="70" customWidth="1" style="8"/>
  </cols>
  <sheetData>
    <row r="1" ht="34" customHeight="1" s="2" customFormat="1">
      <c r="A1" s="1" t="inlineStr">
        <is>
          <t xml:space="preserve">Knitted fabric costing</t>
        </is>
      </c>
      <c r="B1" s="2"/>
      <c r="C1" s="2"/>
    </row>
    <row r="2" ht="15" customHeight="1" s="2" customFormat="1">
      <c r="A2" s="3" t="inlineStr">
        <is>
          <t xml:space="preserve">Verified mills. Smart sourcing.</t>
        </is>
      </c>
      <c r="B2" s="2"/>
      <c r="C2" s="2"/>
    </row>
    <row r="3" ht="6" customHeight="1"/>
    <row r="4" ht="46" customHeight="1">
      <c r="A4" s="8" t="inlineStr">
        <is>
          <t xml:space="preserve">A knit is costed per kilogram, not per metre, because the loop length decides the weight and the loop length is a machine setting rather than something you can calculate from the yarn count. So this runs from the finished weight you have agreed.</t>
        </is>
      </c>
    </row>
    <row r="5" ht="46" customHeight="1">
      <c r="A5" s="7"/>
      <c r="B5" s="8" t="inlineStr">
        <is>
          <t xml:space="preserve">This sheet contains no VeriMills figure of any kind. Every rate in it is one you type, and every other cell is a formula that follows from what you typed. It is a structure, not a price list, and it is not a quotation.</t>
        </is>
      </c>
    </row>
    <row r="7" ht="32" customHeight="1" s="6" customFormat="1">
      <c r="A7" s="6" t="inlineStr">
        <is>
          <t xml:space="preserve">TYPE YOUR NUMBERS HERE</t>
        </is>
      </c>
      <c r="B7" s="6"/>
      <c r="C7" s="9" t="inlineStr">
        <is>
          <t xml:space="preserve">Round placeholder. Not our view of any market. Type your own number over it.</t>
        </is>
      </c>
    </row>
    <row r="8">
      <c r="A8" s="10" t="inlineStr">
        <is>
          <t xml:space="preserve">Finished weight, g/m2</t>
        </is>
      </c>
      <c r="B8" s="11">
        <v>160</v>
      </c>
      <c r="C8" s="8"/>
    </row>
    <row r="9">
      <c r="A9" s="10" t="inlineStr">
        <is>
          <t xml:space="preserve">Open width, inches</t>
        </is>
      </c>
      <c r="B9" s="11">
        <v>72</v>
      </c>
      <c r="C9" s="8"/>
    </row>
    <row r="10">
      <c r="A10" s="10" t="inlineStr">
        <is>
          <t xml:space="preserve">Yarn, $ per kg</t>
        </is>
      </c>
      <c r="B10" s="11">
        <v>3</v>
      </c>
      <c r="C10" s="8"/>
    </row>
    <row r="11">
      <c r="A11" s="10" t="inlineStr">
        <is>
          <t xml:space="preserve">Knitting, $ per kg</t>
        </is>
      </c>
      <c r="B11" s="11">
        <v>0.55</v>
      </c>
      <c r="C11" s="8"/>
    </row>
    <row r="12">
      <c r="A12" s="10" t="inlineStr">
        <is>
          <t xml:space="preserve">Dyeing and finishing, $ per kg</t>
        </is>
      </c>
      <c r="B12" s="11">
        <v>1.2</v>
      </c>
      <c r="C12" s="8"/>
    </row>
    <row r="13">
      <c r="A13" s="10" t="inlineStr">
        <is>
          <t xml:space="preserve">Process loss</t>
        </is>
      </c>
      <c r="B13" s="11">
        <v>0.15</v>
      </c>
      <c r="C13" s="8" t="inlineStr">
        <is>
          <t xml:space="preserve">knitting waste, dyeing loss and inspection cuts together</t>
        </is>
      </c>
    </row>
    <row r="14">
      <c r="A14" s="10" t="inlineStr">
        <is>
          <t xml:space="preserve">Freight and packing, $ per kg</t>
        </is>
      </c>
      <c r="B14" s="11">
        <v>0.2</v>
      </c>
      <c r="C14" s="8"/>
    </row>
    <row r="16" ht="20" customHeight="1" s="6" customFormat="1">
      <c r="A16" s="6" t="inlineStr">
        <is>
          <t xml:space="preserve">THE BUILD UP, PER KG OF FINISHED FABRIC</t>
        </is>
      </c>
      <c r="B16" s="6"/>
      <c r="C16" s="6"/>
    </row>
    <row r="17">
      <c r="A17" s="10" t="inlineStr">
        <is>
          <t xml:space="preserve">Yarn needed per kg finished</t>
        </is>
      </c>
      <c r="B17" s="15">
        <f>1/(1-B13)</f>
      </c>
      <c r="C17" s="8" t="inlineStr">
        <is>
          <t xml:space="preserve">kg</t>
        </is>
      </c>
    </row>
    <row r="18">
      <c r="A18" s="10" t="inlineStr">
        <is>
          <t xml:space="preserve">Yarn cost</t>
        </is>
      </c>
      <c r="B18" s="12">
        <f>B17*B10</f>
      </c>
      <c r="C18" s="8" t="inlineStr">
        <is>
          <t xml:space="preserve">$ per kg</t>
        </is>
      </c>
    </row>
    <row r="19">
      <c r="A19" s="10" t="inlineStr">
        <is>
          <t xml:space="preserve">Plus knitting and dyeing</t>
        </is>
      </c>
      <c r="B19" s="12">
        <f>B18+B11+B12</f>
      </c>
      <c r="C19" s="8" t="inlineStr">
        <is>
          <t xml:space="preserve">$ per kg</t>
        </is>
      </c>
    </row>
    <row r="20">
      <c r="A20" s="10" t="inlineStr">
        <is>
          <t xml:space="preserve">LANDED</t>
        </is>
      </c>
      <c r="B20" s="13">
        <f>B19+B14</f>
      </c>
      <c r="C20" s="8" t="inlineStr">
        <is>
          <t xml:space="preserve">$ per kg</t>
        </is>
      </c>
    </row>
    <row r="22">
      <c r="A22" s="10" t="inlineStr">
        <is>
          <t xml:space="preserve">Grams per running metre</t>
        </is>
      </c>
      <c r="B22" s="12">
        <f>B8/39.3701*B9</f>
      </c>
      <c r="C22" s="8"/>
    </row>
    <row r="23">
      <c r="A23" s="10" t="inlineStr">
        <is>
          <t xml:space="preserve">Landed, $ per running metre</t>
        </is>
      </c>
      <c r="B23" s="12">
        <f>B20*B22/1000</f>
      </c>
      <c r="C23" s="8"/>
    </row>
    <row r="24">
      <c r="A24" s="10" t="inlineStr">
        <is>
          <t xml:space="preserve">Landed, $ per square metre</t>
        </is>
      </c>
      <c r="B24" s="12">
        <f>B20*B8/1000</f>
      </c>
      <c r="C24" s="8"/>
    </row>
    <row r="25">
      <c r="A25" s="10" t="inlineStr">
        <is>
          <t xml:space="preserve">Metres per kg</t>
        </is>
      </c>
      <c r="B25" s="12">
        <f>1000/B22</f>
      </c>
      <c r="C25" s="8"/>
    </row>
    <row r="27">
      <c r="A27" s="10" t="inlineStr">
        <is>
          <t xml:space="preserve">Yarn as a share of landed</t>
        </is>
      </c>
      <c r="B27" s="14">
        <f>B18/B20</f>
      </c>
      <c r="C27" s="8"/>
    </row>
  </sheetData>
  <mergeCells count="4">
    <mergeCell ref="A1:C1"/>
    <mergeCell ref="A2:C2"/>
    <mergeCell ref="A4:C4"/>
    <mergeCell ref="B5:C5"/>
  </mergeCells>
  <pageMargins left="0.5" right="0.5" top="0.6" bottom="0.6" header="0.3" footer="0.3"/>
  <pageSetup orientation="portrait" fitToWidth="1" fitToHeight="0" paperSize="9"/>
  <drawing r:id="rIdDr"/>
</worksheet>
</file>

<file path=xl/worksheets/sheet3.xml><?xml version="1.0" encoding="utf-8"?>
<worksheet xmlns="http://schemas.openxmlformats.org/spreadsheetml/2006/main" xmlns:r="http://schemas.openxmlformats.org/officeDocument/2006/relationships">
  <sheetPr>
    <tabColor rgb="FF15603A"/>
  </sheetPr>
  <dimension ref="A1:B49"/>
  <sheetViews>
    <sheetView showGridLines="0" workbookViewId="0">
      <pane ySplit="3" topLeftCell="A4" activePane="bottomLeft" state="frozen"/>
      <selection pane="bottomLeft" activeCell="A4" sqref="A4"/>
    </sheetView>
  </sheetViews>
  <sheetFormatPr defaultRowHeight="15"/>
  <cols>
    <col min="1" max="1" width="30" customWidth="1" style="5"/>
    <col min="2" max="2" width="96" customWidth="1" style="5"/>
  </cols>
  <sheetData>
    <row r="1" ht="34" customHeight="1" s="2" customFormat="1">
      <c r="A1" s="1" t="inlineStr">
        <is>
          <t xml:space="preserve">Fabric costing template</t>
        </is>
      </c>
      <c r="B1" s="2"/>
    </row>
    <row r="2" ht="15" customHeight="1" s="2" customFormat="1">
      <c r="A2" s="3" t="inlineStr">
        <is>
          <t xml:space="preserve">Verified mills. Smart sourcing.</t>
        </is>
      </c>
      <c r="B2" s="2"/>
    </row>
    <row r="3" ht="6" customHeight="1"/>
    <row r="4" ht="20" customHeight="1" s="6" customFormat="1">
      <c r="A4" s="6" t="inlineStr">
        <is>
          <t xml:space="preserve">WHAT THIS FILE IS</t>
        </is>
      </c>
      <c r="B4" s="6"/>
    </row>
    <row r="5">
      <c r="A5" s="4" t="inlineStr">
        <is>
          <t xml:space="preserve">Dataset</t>
        </is>
      </c>
      <c r="B5" s="5" t="inlineStr">
        <is>
          <t xml:space="preserve">Fabric costing template</t>
        </is>
      </c>
    </row>
    <row r="6" ht="34" customHeight="1">
      <c r="A6" s="4" t="inlineStr">
        <is>
          <t xml:space="preserve">About</t>
        </is>
      </c>
      <c r="B6" s="5" t="inlineStr">
        <is>
          <t xml:space="preserve">The shape of a woven or knitted fabric cost, with every rate a cell you type. It carries no figure of ours and no market price of any kind.</t>
        </is>
      </c>
    </row>
    <row r="7">
      <c r="A7" s="4" t="inlineStr">
        <is>
          <t xml:space="preserve">Shown on</t>
        </is>
      </c>
      <c r="B7" s="5" t="inlineStr">
        <is>
          <t xml:space="preserve">https://verimills.com/raw-materials/guide/fabric/</t>
        </is>
      </c>
    </row>
    <row r="8">
      <c r="A8" s="4" t="inlineStr">
        <is>
          <t xml:space="preserve">File generated</t>
        </is>
      </c>
      <c r="B8" s="5" t="inlineStr">
        <is>
          <t xml:space="preserve">17 October 2026 at 12:38 Pakistan time</t>
        </is>
      </c>
    </row>
    <row r="9">
      <c r="A9" s="4" t="inlineStr">
        <is>
          <t xml:space="preserve">Data as of</t>
        </is>
      </c>
      <c r="B9" s="5" t="inlineStr">
        <is>
          <t xml:space="preserve">see the rows below</t>
        </is>
      </c>
    </row>
    <row r="11" ht="20" customHeight="1" s="6" customFormat="1">
      <c r="A11" s="6" t="inlineStr">
        <is>
          <t xml:space="preserve">WHAT THE WORDS MEAN</t>
        </is>
      </c>
      <c r="B11" s="6"/>
    </row>
    <row r="12" ht="20" customHeight="1">
      <c r="A12" s="17" t="inlineStr">
        <is>
          <t xml:space="preserve">Word or column</t>
        </is>
      </c>
      <c r="B12" s="17" t="inlineStr">
        <is>
          <t xml:space="preserve">What it means</t>
        </is>
      </c>
    </row>
    <row r="13" ht="48" customHeight="1">
      <c r="A13" s="4" t="inlineStr">
        <is>
          <t xml:space="preserve">Structure, not prices</t>
        </is>
      </c>
      <c r="B13" s="5" t="inlineStr">
        <is>
          <t xml:space="preserve">The lines and their order are the value here. Every rate is yours to type, because your conversion cost is not ours and a sheet arriving full of someone else's numbers is worse than an empty one.</t>
        </is>
      </c>
    </row>
    <row r="14" ht="48" customHeight="1">
      <c r="A14" s="4" t="inlineStr">
        <is>
          <t xml:space="preserve">Yarn cost in the cloth</t>
        </is>
      </c>
      <c r="B14" s="5" t="inlineStr">
        <is>
          <t xml:space="preserve">The warp and weft yarn a square metre needs, at your own yarn price. In most fabrics this is the largest line by a distance, which is why the fabric buyer who understands yarn negotiates better.</t>
        </is>
      </c>
    </row>
    <row r="15" ht="34" customHeight="1">
      <c r="A15" s="4" t="inlineStr">
        <is>
          <t xml:space="preserve">Conversion, weaving or knitting</t>
        </is>
      </c>
      <c r="B15" s="5" t="inlineStr">
        <is>
          <t xml:space="preserve">What the mill charges to turn yarn into greige cloth. In weaving it is normally quoted per pick per metre, or as a rate for the whole cloth; in knitting it is normally per kilogram.</t>
        </is>
      </c>
    </row>
    <row r="16" ht="62" customHeight="1">
      <c r="A16" s="4" t="inlineStr">
        <is>
          <t xml:space="preserve">Per pick rate</t>
        </is>
      </c>
      <c r="B16" s="5" t="inlineStr">
        <is>
          <t xml:space="preserve">The weaving charge expressed per weft insertion. It is the honest way to compare two weavers, because a denser cloth takes more picks and therefore more loom time, and a flat per metre rate hides that. The sheet works it out for you from whatever you typed as the per metre rate.</t>
        </is>
      </c>
    </row>
    <row r="17" ht="76" customHeight="1">
      <c r="A17" s="4" t="inlineStr">
        <is>
          <t xml:space="preserve">Why no weaving rate is printed</t>
        </is>
      </c>
      <c r="B17" s="5" t="inlineStr">
        <is>
          <t xml:space="preserve">We have not found a weaving charge published by any source we would cite. Cotton has a daily price, yarn has a producer price series, garments have customs unit values; the charge for putting a pick into a metre of cloth is quoted mill to mill and published nowhere. Rather than invent one, the sheet gives you three ways to build the rate out of quotations you already hold.</t>
        </is>
      </c>
    </row>
    <row r="18" ht="48" customHeight="1">
      <c r="A18" s="4" t="inlineStr">
        <is>
          <t xml:space="preserve">Backing the rate out</t>
        </is>
      </c>
      <c r="B18" s="5" t="inlineStr">
        <is>
          <t xml:space="preserve">Get the same cloth quoted at two pick densities and divide the price difference by the pick difference. Everything else cancels and what is left is that mill's real weaving rate per pick per metre.</t>
        </is>
      </c>
    </row>
    <row r="19" ht="48" customHeight="1">
      <c r="A19" s="4" t="inlineStr">
        <is>
          <t xml:space="preserve">The residual</t>
        </is>
      </c>
      <c r="B19" s="5" t="inlineStr">
        <is>
          <t xml:space="preserve">Cost the yarn yourself, subtract it from a greige quotation, and what remains is weaving, sizing and the mill's own overhead. That residual is the only part of a greige quotation worth negotiating, because the yarn in the cloth is the same tonnage whoever weaves it.</t>
        </is>
      </c>
    </row>
    <row r="20" ht="48" customHeight="1">
      <c r="A20" s="4" t="inlineStr">
        <is>
          <t xml:space="preserve">Loom type</t>
        </is>
      </c>
      <c r="B20" s="5" t="inlineStr">
        <is>
          <t xml:space="preserve">Air jet, rapier and projectile do not cost the same per pick, and a wide loom is cheaper per metre than a narrow one on the same cloth. Which loom the order runs on explains more of a price gap between two mills than which country they are in.</t>
        </is>
      </c>
    </row>
    <row r="21" ht="48" customHeight="1">
      <c r="A21" s="4" t="inlineStr">
        <is>
          <t xml:space="preserve">Wastage</t>
        </is>
      </c>
      <c r="B21" s="5" t="inlineStr">
        <is>
          <t xml:space="preserve">Cloth lost at the loom, in inspection, and in wet processing. It is a percentage on top of everything already counted, and where a costing is quietly optimistic this is usually the line.</t>
        </is>
      </c>
    </row>
    <row r="22" ht="48" customHeight="1">
      <c r="A22" s="4" t="inlineStr">
        <is>
          <t xml:space="preserve">Wet processing</t>
        </is>
      </c>
      <c r="B22" s="5" t="inlineStr">
        <is>
          <t xml:space="preserve">Desizing, scouring, bleaching, dyeing, printing and finishing. Quoted per metre or per kilogram, and it is the stage where a shade or a special finish can cost more than the weaving did.</t>
        </is>
      </c>
    </row>
    <row r="23" ht="34" customHeight="1">
      <c r="A23" s="4" t="inlineStr">
        <is>
          <t xml:space="preserve">Shrinkage</t>
        </is>
      </c>
      <c r="B23" s="5" t="inlineStr">
        <is>
          <t xml:space="preserve">Cloth is finished wider or longer than it will stay. You buy the greige metres, you sell the finished metres, and the gap belongs in the costing rather than in a surprise.</t>
        </is>
      </c>
    </row>
    <row r="24" ht="34" customHeight="1">
      <c r="A24" s="4" t="inlineStr">
        <is>
          <t xml:space="preserve">Greige and finished</t>
        </is>
      </c>
      <c r="B24" s="5" t="inlineStr">
        <is>
          <t xml:space="preserve">Greige is cloth off the loom. Finished is after wet processing. A price is meaningless until you know which one it is for.</t>
        </is>
      </c>
    </row>
    <row r="25" ht="34" customHeight="1">
      <c r="A25" s="4" t="inlineStr">
        <is>
          <t xml:space="preserve">Round placeholder</t>
        </is>
      </c>
      <c r="B25" s="5" t="inlineStr">
        <is>
          <t xml:space="preserve">Every yellow input is a deliberately round number so it cannot be read as our view of a market. Type over all of them.</t>
        </is>
      </c>
    </row>
    <row r="27" ht="20" customHeight="1" s="6" customFormat="1">
      <c r="A27" s="6" t="inlineStr">
        <is>
          <t xml:space="preserve">WHAT IT IS FOR</t>
        </is>
      </c>
      <c r="B27" s="6"/>
    </row>
    <row r="28" ht="20" customHeight="1">
      <c r="A28" s="4"/>
      <c r="B28" s="5" t="inlineStr">
        <is>
          <t xml:space="preserve">Taking a fabric quotation apart into yarn, conversion, processing and wastage.</t>
        </is>
      </c>
    </row>
    <row r="29" ht="20" customHeight="1">
      <c r="A29" s="4"/>
      <c r="B29" s="5" t="inlineStr">
        <is>
          <t xml:space="preserve">Seeing what a construction change actually does to the cost before you ask for it.</t>
        </is>
      </c>
    </row>
    <row r="31" ht="20" customHeight="1" s="6" customFormat="1">
      <c r="A31" s="6" t="inlineStr">
        <is>
          <t xml:space="preserve">WHAT IT CANNOT TELL YOU</t>
        </is>
      </c>
      <c r="B31" s="6"/>
    </row>
    <row r="32" ht="20" customHeight="1">
      <c r="A32" s="4"/>
      <c r="B32" s="5" t="inlineStr">
        <is>
          <t xml:space="preserve">It contains no VeriMills figure of any kind, so it cannot say what a fabric should cost.</t>
        </is>
      </c>
    </row>
    <row r="33" ht="34" customHeight="1">
      <c r="A33" s="4"/>
      <c r="B33" s="5" t="inlineStr">
        <is>
          <t xml:space="preserve">Finishing routes vary enormously. A speciality finish may need lines this template does not carry.</t>
        </is>
      </c>
    </row>
    <row r="34" ht="48" customHeight="1">
      <c r="A34" s="4"/>
      <c r="B34" s="5" t="inlineStr">
        <is>
          <t xml:space="preserve">It cannot give you a weaving or a finishing rate. Neither is published anywhere we would cite, and the yellow placeholders are round numbers rather than a view. The sheet shows you how to derive both from your own quotations instead.</t>
        </is>
      </c>
    </row>
    <row r="36" ht="20" customHeight="1" s="6" customFormat="1">
      <c r="A36" s="6" t="inlineStr">
        <is>
          <t xml:space="preserve">Sources and licence</t>
        </is>
      </c>
      <c r="B36" s="6"/>
    </row>
    <row r="37" ht="34" customHeight="1">
      <c r="A37" s="4"/>
      <c r="B37" s="5" t="inlineStr">
        <is>
          <t xml:space="preserve">VeriMills. This sheet is our own arithmetic. It is not the output of any third party and carries no third party licence.</t>
        </is>
      </c>
    </row>
    <row r="39" ht="20" customHeight="1" s="6" customFormat="1">
      <c r="A39" s="6" t="inlineStr">
        <is>
          <t xml:space="preserve">Terms of use</t>
        </is>
      </c>
      <c r="B39" s="6"/>
    </row>
    <row r="40">
      <c r="A40" s="4"/>
      <c r="B40" s="5" t="inlineStr">
        <is>
          <t xml:space="preserve">Nothing in this file is an offer, a quotation, or advice to buy or sell.</t>
        </is>
      </c>
    </row>
    <row r="41" ht="34" customHeight="1">
      <c r="A41" s="4"/>
      <c r="B41" s="5" t="inlineStr">
        <is>
          <t xml:space="preserve">Figures are reproduced from the sources named above. Any rebasing, unit conversion or derived ratio is VeriMills arithmetic and is not the output of those sources.</t>
        </is>
      </c>
    </row>
    <row r="43">
      <c r="A43" s="4" t="inlineStr">
        <is>
          <t xml:space="preserve">Contact</t>
        </is>
      </c>
      <c r="B43" s="5" t="inlineStr">
        <is>
          <t xml:space="preserve">Danish Wazir Ahmed</t>
        </is>
      </c>
    </row>
    <row r="44">
      <c r="A44" s="4"/>
      <c r="B44" s="5" t="inlineStr">
        <is>
          <t xml:space="preserve">DW@verimills.com</t>
        </is>
      </c>
    </row>
    <row r="45">
      <c r="A45" s="4"/>
      <c r="B45" s="5" t="inlineStr">
        <is>
          <t xml:space="preserve">+92 321 389 7850</t>
        </is>
      </c>
    </row>
    <row r="46">
      <c r="A46" s="4"/>
      <c r="B46" s="5" t="inlineStr">
        <is>
          <t xml:space="preserve">Karachi, Pakistan and Dhaka, Bangladesh</t>
        </is>
      </c>
    </row>
    <row r="47">
      <c r="A47" s="4"/>
      <c r="B47" s="5" t="inlineStr">
        <is>
          <t xml:space="preserve">https://verimills.com</t>
        </is>
      </c>
    </row>
  </sheetData>
  <mergeCells count="2">
    <mergeCell ref="A1:B1"/>
    <mergeCell ref="A2:B2"/>
  </mergeCells>
  <pageMargins left="0.5" right="0.5" top="0.6" bottom="0.6" header="0.3" footer="0.3"/>
  <pageSetup orientation="portrait" fitToWidth="1" fitToHeight="0" paperSize="9"/>
  <drawing r:id="rIdDr"/>
</worksheet>
</file>

<file path=docProps/app.xml><?xml version="1.0" encoding="utf-8"?>
<Properties xmlns="http://schemas.openxmlformats.org/officeDocument/2006/extended-properties" xmlns:vt="http://schemas.openxmlformats.org/officeDocument/2006/docPropsVTypes">
  <Application>VeriMills</Application>
  <Company>VeriMills</Company>
</Properties>
</file>

<file path=docProps/core.xml><?xml version="1.0" encoding="utf-8"?>
<cp:coreProperties xmlns:cp="http://schemas.openxmlformats.org/package/2006/metadata/core-properties" xmlns:dc="http://purl.org/dc/elements/1.1/" xmlns:dcterms="http://purl.org/dc/terms/" xmlns:xsi="http://www.w3.org/2001/XMLSchema-instance">
  <dc:title>Woven</dc:title>
  <dc:creator>VeriMills</dc:creator>
  <cp:lastModifiedBy>VeriMills</cp:lastModifiedBy>
  <cp:category>Textile market data</cp:category>
</cp:coreProperties>
</file>